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aenz\Documents\Serie de empleo 2018\Cuadros para el boletín 2018\"/>
    </mc:Choice>
  </mc:AlternateContent>
  <bookViews>
    <workbookView xWindow="360" yWindow="150" windowWidth="15315" windowHeight="11565"/>
  </bookViews>
  <sheets>
    <sheet name="Cuadro 17 (Corregido)" sheetId="4" r:id="rId1"/>
  </sheets>
  <definedNames>
    <definedName name="A_IMPRESIÓN_IM" localSheetId="0">#REF!</definedName>
    <definedName name="A_IMPRESIÓN_IM">#REF!</definedName>
    <definedName name="_xlnm.Print_Titles" localSheetId="0">'Cuadro 17 (Corregido)'!$1:$8</definedName>
  </definedNames>
  <calcPr calcId="152511"/>
</workbook>
</file>

<file path=xl/calcChain.xml><?xml version="1.0" encoding="utf-8"?>
<calcChain xmlns="http://schemas.openxmlformats.org/spreadsheetml/2006/main">
  <c r="D141" i="4" l="1"/>
  <c r="D233" i="4"/>
  <c r="D227" i="4"/>
  <c r="D208" i="4"/>
  <c r="D135" i="4"/>
  <c r="D114" i="4"/>
  <c r="Q264" i="4" l="1"/>
  <c r="P264" i="4"/>
  <c r="O264" i="4"/>
  <c r="N264" i="4"/>
  <c r="M264" i="4"/>
  <c r="L264" i="4"/>
  <c r="K264" i="4"/>
  <c r="J264" i="4"/>
  <c r="I264" i="4"/>
  <c r="H264" i="4"/>
  <c r="G264" i="4"/>
  <c r="F264" i="4"/>
  <c r="E264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Q58" i="4"/>
  <c r="Q56" i="4" s="1"/>
  <c r="P58" i="4"/>
  <c r="P56" i="4" s="1"/>
  <c r="O58" i="4"/>
  <c r="O56" i="4" s="1"/>
  <c r="N58" i="4"/>
  <c r="N56" i="4" s="1"/>
  <c r="M58" i="4"/>
  <c r="M56" i="4" s="1"/>
  <c r="L58" i="4"/>
  <c r="L56" i="4" s="1"/>
  <c r="K58" i="4"/>
  <c r="K56" i="4" s="1"/>
  <c r="J58" i="4"/>
  <c r="J56" i="4" s="1"/>
  <c r="I58" i="4"/>
  <c r="I56" i="4" s="1"/>
  <c r="H58" i="4"/>
  <c r="H56" i="4" s="1"/>
  <c r="G58" i="4"/>
  <c r="G56" i="4" s="1"/>
  <c r="F58" i="4"/>
  <c r="F56" i="4" s="1"/>
  <c r="E58" i="4"/>
  <c r="E56" i="4" s="1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Q36" i="4"/>
  <c r="P36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Q17" i="4"/>
  <c r="P17" i="4"/>
  <c r="O17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293" i="4"/>
  <c r="D292" i="4"/>
  <c r="D291" i="4"/>
  <c r="D290" i="4"/>
  <c r="D289" i="4"/>
  <c r="D288" i="4"/>
  <c r="D287" i="4"/>
  <c r="D286" i="4"/>
  <c r="D284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6" i="4"/>
  <c r="D262" i="4"/>
  <c r="D261" i="4"/>
  <c r="D260" i="4"/>
  <c r="D259" i="4"/>
  <c r="D258" i="4"/>
  <c r="D257" i="4"/>
  <c r="D256" i="4"/>
  <c r="D255" i="4"/>
  <c r="D253" i="4"/>
  <c r="D251" i="4"/>
  <c r="D249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1" i="4"/>
  <c r="D230" i="4"/>
  <c r="D229" i="4"/>
  <c r="D228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6" i="4"/>
  <c r="D205" i="4"/>
  <c r="D204" i="4"/>
  <c r="D202" i="4"/>
  <c r="D200" i="4"/>
  <c r="D198" i="4"/>
  <c r="D197" i="4"/>
  <c r="D196" i="4"/>
  <c r="D195" i="4"/>
  <c r="D194" i="4"/>
  <c r="D193" i="4"/>
  <c r="D192" i="4"/>
  <c r="D191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2" i="4"/>
  <c r="D170" i="4" s="1"/>
  <c r="D168" i="4"/>
  <c r="D167" i="4"/>
  <c r="D166" i="4"/>
  <c r="D165" i="4"/>
  <c r="D164" i="4"/>
  <c r="D163" i="4"/>
  <c r="D162" i="4"/>
  <c r="D161" i="4"/>
  <c r="D159" i="4"/>
  <c r="D157" i="4"/>
  <c r="D155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39" i="4"/>
  <c r="D138" i="4"/>
  <c r="D137" i="4"/>
  <c r="D136" i="4"/>
  <c r="D133" i="4"/>
  <c r="D132" i="4"/>
  <c r="D131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2" i="4"/>
  <c r="D111" i="4"/>
  <c r="D110" i="4"/>
  <c r="D108" i="4"/>
  <c r="D106" i="4"/>
  <c r="R271" i="4"/>
  <c r="R272" i="4" s="1"/>
  <c r="R273" i="4" s="1"/>
  <c r="R274" i="4" s="1"/>
  <c r="R275" i="4" s="1"/>
  <c r="R276" i="4" s="1"/>
  <c r="R277" i="4" s="1"/>
  <c r="R278" i="4" s="1"/>
  <c r="R279" i="4" s="1"/>
  <c r="R280" i="4" s="1"/>
  <c r="R281" i="4" s="1"/>
  <c r="R282" i="4" s="1"/>
  <c r="A271" i="4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R211" i="4"/>
  <c r="R212" i="4" s="1"/>
  <c r="R213" i="4" s="1"/>
  <c r="R214" i="4" s="1"/>
  <c r="R215" i="4" s="1"/>
  <c r="R216" i="4" s="1"/>
  <c r="R217" i="4" s="1"/>
  <c r="R218" i="4" s="1"/>
  <c r="R219" i="4" s="1"/>
  <c r="R220" i="4" s="1"/>
  <c r="R221" i="4" s="1"/>
  <c r="R222" i="4" s="1"/>
  <c r="R223" i="4" s="1"/>
  <c r="R224" i="4" s="1"/>
  <c r="R225" i="4" s="1"/>
  <c r="R226" i="4" s="1"/>
  <c r="A211" i="4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R193" i="4"/>
  <c r="R194" i="4" s="1"/>
  <c r="R195" i="4" s="1"/>
  <c r="R196" i="4" s="1"/>
  <c r="R197" i="4" s="1"/>
  <c r="R198" i="4" s="1"/>
  <c r="A193" i="4"/>
  <c r="A194" i="4" s="1"/>
  <c r="A195" i="4" s="1"/>
  <c r="A196" i="4" s="1"/>
  <c r="A197" i="4" s="1"/>
  <c r="A198" i="4" s="1"/>
  <c r="R176" i="4"/>
  <c r="R177" i="4" s="1"/>
  <c r="R178" i="4" s="1"/>
  <c r="R179" i="4" s="1"/>
  <c r="R180" i="4" s="1"/>
  <c r="R181" i="4" s="1"/>
  <c r="R182" i="4" s="1"/>
  <c r="R183" i="4" s="1"/>
  <c r="R184" i="4" s="1"/>
  <c r="R185" i="4" s="1"/>
  <c r="R186" i="4" s="1"/>
  <c r="R187" i="4" s="1"/>
  <c r="R188" i="4" s="1"/>
  <c r="A176" i="4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R163" i="4"/>
  <c r="R164" i="4" s="1"/>
  <c r="R165" i="4" s="1"/>
  <c r="R166" i="4" s="1"/>
  <c r="R167" i="4" s="1"/>
  <c r="R168" i="4" s="1"/>
  <c r="A163" i="4"/>
  <c r="A164" i="4" s="1"/>
  <c r="A165" i="4" s="1"/>
  <c r="A166" i="4" s="1"/>
  <c r="A167" i="4" s="1"/>
  <c r="A168" i="4" s="1"/>
  <c r="R143" i="4"/>
  <c r="R144" i="4" s="1"/>
  <c r="R145" i="4" s="1"/>
  <c r="R146" i="4" s="1"/>
  <c r="R147" i="4" s="1"/>
  <c r="R148" i="4" s="1"/>
  <c r="R149" i="4" s="1"/>
  <c r="R150" i="4" s="1"/>
  <c r="R151" i="4" s="1"/>
  <c r="R152" i="4" s="1"/>
  <c r="R153" i="4" s="1"/>
  <c r="A143" i="4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R116" i="4"/>
  <c r="R117" i="4" s="1"/>
  <c r="R118" i="4" s="1"/>
  <c r="R119" i="4" s="1"/>
  <c r="R120" i="4" s="1"/>
  <c r="R121" i="4" s="1"/>
  <c r="R122" i="4" s="1"/>
  <c r="R123" i="4" s="1"/>
  <c r="R124" i="4" s="1"/>
  <c r="R125" i="4" s="1"/>
  <c r="R126" i="4" s="1"/>
  <c r="R127" i="4" s="1"/>
  <c r="R128" i="4" s="1"/>
  <c r="A116" i="4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R98" i="4"/>
  <c r="R99" i="4" s="1"/>
  <c r="R100" i="4" s="1"/>
  <c r="R101" i="4" s="1"/>
  <c r="R102" i="4" s="1"/>
  <c r="R103" i="4" s="1"/>
  <c r="R104" i="4" s="1"/>
  <c r="A98" i="4"/>
  <c r="A99" i="4" s="1"/>
  <c r="A100" i="4" s="1"/>
  <c r="A101" i="4" s="1"/>
  <c r="A102" i="4" s="1"/>
  <c r="A103" i="4" s="1"/>
  <c r="A104" i="4" s="1"/>
  <c r="R80" i="4"/>
  <c r="R81" i="4" s="1"/>
  <c r="R82" i="4" s="1"/>
  <c r="R83" i="4" s="1"/>
  <c r="R84" i="4" s="1"/>
  <c r="R85" i="4" s="1"/>
  <c r="R86" i="4" s="1"/>
  <c r="R87" i="4" s="1"/>
  <c r="R88" i="4" s="1"/>
  <c r="R89" i="4" s="1"/>
  <c r="R90" i="4" s="1"/>
  <c r="R91" i="4" s="1"/>
  <c r="R92" i="4" s="1"/>
  <c r="R93" i="4" s="1"/>
  <c r="A80" i="4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R63" i="4"/>
  <c r="R64" i="4" s="1"/>
  <c r="R65" i="4" s="1"/>
  <c r="R66" i="4" s="1"/>
  <c r="R67" i="4" s="1"/>
  <c r="R72" i="4" s="1"/>
  <c r="R73" i="4" s="1"/>
  <c r="A63" i="4"/>
  <c r="A64" i="4" s="1"/>
  <c r="A65" i="4" s="1"/>
  <c r="A66" i="4" s="1"/>
  <c r="A67" i="4" s="1"/>
  <c r="A72" i="4" s="1"/>
  <c r="A73" i="4" s="1"/>
  <c r="R44" i="4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A44" i="4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R19" i="4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R3" i="4"/>
  <c r="R2" i="4"/>
  <c r="R1" i="4"/>
  <c r="Q77" i="4" l="1"/>
  <c r="D264" i="4"/>
  <c r="D14" i="4"/>
  <c r="D30" i="4"/>
  <c r="D43" i="4"/>
  <c r="D45" i="4"/>
  <c r="D46" i="4"/>
  <c r="D47" i="4"/>
  <c r="D49" i="4"/>
  <c r="D50" i="4"/>
  <c r="D51" i="4"/>
  <c r="D53" i="4"/>
  <c r="D54" i="4"/>
  <c r="D62" i="4"/>
  <c r="G60" i="4"/>
  <c r="K60" i="4"/>
  <c r="O60" i="4"/>
  <c r="H77" i="4"/>
  <c r="L77" i="4"/>
  <c r="P77" i="4"/>
  <c r="G77" i="4"/>
  <c r="K77" i="4"/>
  <c r="O77" i="4"/>
  <c r="D81" i="4"/>
  <c r="J77" i="4"/>
  <c r="N77" i="4"/>
  <c r="D82" i="4"/>
  <c r="D83" i="4"/>
  <c r="D84" i="4"/>
  <c r="D85" i="4"/>
  <c r="D86" i="4"/>
  <c r="D87" i="4"/>
  <c r="D88" i="4"/>
  <c r="D89" i="4"/>
  <c r="D90" i="4"/>
  <c r="D92" i="4"/>
  <c r="D93" i="4"/>
  <c r="D97" i="4"/>
  <c r="I95" i="4"/>
  <c r="M95" i="4"/>
  <c r="Q95" i="4"/>
  <c r="Q75" i="4" s="1"/>
  <c r="H95" i="4"/>
  <c r="L95" i="4"/>
  <c r="P95" i="4"/>
  <c r="G95" i="4"/>
  <c r="K95" i="4"/>
  <c r="O95" i="4"/>
  <c r="D100" i="4"/>
  <c r="J95" i="4"/>
  <c r="N95" i="4"/>
  <c r="D101" i="4"/>
  <c r="D102" i="4"/>
  <c r="D103" i="4"/>
  <c r="D104" i="4"/>
  <c r="D26" i="4"/>
  <c r="D58" i="4"/>
  <c r="D18" i="4"/>
  <c r="D22" i="4"/>
  <c r="D34" i="4"/>
  <c r="D39" i="4"/>
  <c r="D66" i="4"/>
  <c r="D79" i="4"/>
  <c r="I77" i="4"/>
  <c r="I75" i="4" s="1"/>
  <c r="M77" i="4"/>
  <c r="M75" i="4" s="1"/>
  <c r="D91" i="4"/>
  <c r="E95" i="4"/>
  <c r="E77" i="4"/>
  <c r="D37" i="4"/>
  <c r="D38" i="4"/>
  <c r="D40" i="4"/>
  <c r="D44" i="4"/>
  <c r="D48" i="4"/>
  <c r="D52" i="4"/>
  <c r="I60" i="4"/>
  <c r="M60" i="4"/>
  <c r="Q60" i="4"/>
  <c r="H60" i="4"/>
  <c r="L60" i="4"/>
  <c r="P60" i="4"/>
  <c r="D64" i="4"/>
  <c r="D65" i="4"/>
  <c r="D67" i="4"/>
  <c r="D72" i="4"/>
  <c r="D73" i="4"/>
  <c r="D21" i="4"/>
  <c r="D23" i="4"/>
  <c r="D25" i="4"/>
  <c r="D27" i="4"/>
  <c r="D29" i="4"/>
  <c r="D31" i="4"/>
  <c r="D33" i="4"/>
  <c r="F60" i="4"/>
  <c r="J60" i="4"/>
  <c r="N60" i="4"/>
  <c r="E60" i="4"/>
  <c r="D20" i="4"/>
  <c r="D24" i="4"/>
  <c r="D28" i="4"/>
  <c r="D32" i="4"/>
  <c r="L75" i="4"/>
  <c r="D98" i="4"/>
  <c r="F95" i="4"/>
  <c r="O75" i="4"/>
  <c r="D99" i="4"/>
  <c r="D80" i="4"/>
  <c r="F77" i="4"/>
  <c r="D63" i="4"/>
  <c r="D56" i="4"/>
  <c r="O11" i="4"/>
  <c r="K11" i="4"/>
  <c r="E11" i="4"/>
  <c r="D19" i="4"/>
  <c r="G11" i="4"/>
  <c r="H11" i="4"/>
  <c r="L11" i="4"/>
  <c r="P11" i="4"/>
  <c r="F11" i="4"/>
  <c r="J11" i="4"/>
  <c r="N11" i="4"/>
  <c r="I11" i="4"/>
  <c r="M11" i="4"/>
  <c r="Q11" i="4"/>
  <c r="D13" i="4"/>
  <c r="D15" i="4"/>
  <c r="J75" i="4" l="1"/>
  <c r="P75" i="4"/>
  <c r="E75" i="4"/>
  <c r="E9" i="4" s="1"/>
  <c r="N75" i="4"/>
  <c r="N9" i="4" s="1"/>
  <c r="K75" i="4"/>
  <c r="H75" i="4"/>
  <c r="H9" i="4" s="1"/>
  <c r="G75" i="4"/>
  <c r="P9" i="4"/>
  <c r="D77" i="4"/>
  <c r="M9" i="4"/>
  <c r="G9" i="4"/>
  <c r="O9" i="4"/>
  <c r="D60" i="4"/>
  <c r="I9" i="4"/>
  <c r="Q9" i="4"/>
  <c r="J9" i="4"/>
  <c r="K9" i="4"/>
  <c r="D95" i="4"/>
  <c r="L9" i="4"/>
  <c r="F75" i="4"/>
  <c r="D11" i="4"/>
  <c r="D75" i="4" l="1"/>
  <c r="F9" i="4"/>
  <c r="D9" i="4" s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Serie de Empleo\2013\bdd\Códigos2013.mdb;DefaultDir=C:\Serie de Empleo\2013\bdd;Driver={Microsoft Access-Treiber (*.mdb)};DriverId=25;FIL=MS Access;MaxBufferSize=2048;MaxScanRows=8;PageTimeout=5;SafeTransactions=0;Threads=3;UID=admin;UserCommitSync=Yes;" command="SELECT `Cuadro 15 (2010)`.Sexo, `Cuadro 15 (2010)`.`Tipo de institución`, `Cuadro 15 (2010)`.Descripción, `Cuadro 15 (2010)`.Reco_suel, `Cuadro 15 (2010)`.SUELDO, `Cuadro 15 (2010)`.Horas, `Cuadro 15 (2010)`.cota, `Cuadro 15 (2010)`.Ocupacion_reco, `Cuadro 15 (2010)`.Com_sal_Min_x000d__x000a_FROM `C:\Serie de Empleo\2013\bdd\Códigos2013`.`Cuadro 15 (2010)` `Cuadro 15 (2010)`"/>
  </connection>
  <connection id="2" name="Consulta desde SE2014" type="1" refreshedVersion="5" saveData="1">
    <dbPr connection="DBQ=C:\Serie de Empleo\2015\Bdd\Códigos2015.mdb;DefaultDir=C:\Serie de Empleo\2015\Bdd;Driver={Microsoft Access Driver (*.mdb, *.accdb)};DriverId=25;FIL=MS Access;MaxBufferSize=2048;MaxScanRows=8;PageTimeout=5;SafeTransactions=0;Threads=3;UID=admin;UserCommitSync=Yes;" command="SELECT *_x000d__x000a_FROM `C:\Serie de Empleo\2015\Bdd\Códigos2015.mdb`.`Cuadro 15 (2010)` `Cuadro 15 (2010)`"/>
  </connection>
  <connection id="3" sourceFile="C:\Serie de Empleo\2016\Bdd\SE 2016.accdb" keepAlive="1" name="SE 2016" type="5" refreshedVersion="3" saveData="1">
    <dbPr connection="Provider=Microsoft.ACE.OLEDB.12.0;User ID=Admin;Data Source=C:\Users\ecordoba\Documents\Serie de Empleo\2018\Bdd\SE 2018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uadro 441-15" commandType="3"/>
  </connection>
</connections>
</file>

<file path=xl/sharedStrings.xml><?xml version="1.0" encoding="utf-8"?>
<sst xmlns="http://schemas.openxmlformats.org/spreadsheetml/2006/main" count="269" uniqueCount="109">
  <si>
    <t>Total</t>
  </si>
  <si>
    <t>Lí-nea núm.</t>
  </si>
  <si>
    <t>Sexo e institución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</si>
  <si>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</si>
  <si>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</si>
  <si>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</si>
  <si>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</si>
  <si>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</si>
  <si>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</si>
  <si>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</si>
  <si>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</si>
  <si>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Provincia</t>
  </si>
  <si>
    <t>Panamá Oeste</t>
  </si>
  <si>
    <t>Veraguas</t>
  </si>
  <si>
    <t>Comarca Kuna Yala</t>
  </si>
  <si>
    <t>Comarca Emberá</t>
  </si>
  <si>
    <t>Comarca Ngäbe Buglé</t>
  </si>
  <si>
    <t>MUNICIPIOS Y EMPRESAS PÚBLICAS EN LA REPÚBLICA, POR PROVINCIA O COMARCA INDÍGENA,</t>
  </si>
  <si>
    <t>Empleados</t>
  </si>
  <si>
    <t>Cuadro 17.  EMPLEADOS DE LAS INSTITUCIONES DESCENTRALIZADAS, DE LA SEGURIDAD SOCIAL,</t>
  </si>
  <si>
    <t>SEGÚN SEXO E INSTITUCIÓN: AGOSTO DE 2018</t>
  </si>
  <si>
    <t>Empresas públicas</t>
  </si>
  <si>
    <t>TOTAL……………………………………………………………………..</t>
  </si>
  <si>
    <t>Instituciones descentralizadas…………………………………………………..</t>
  </si>
  <si>
    <t>Autoridad de Aduanas………………………………………………………..</t>
  </si>
  <si>
    <t>Autoridad de la Micro, Pequeña y Mediana Empresa…………………..</t>
  </si>
  <si>
    <t>Autoridad de los Recursos Acuáticos de Panamá………………………..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</si>
  <si>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</si>
  <si>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</si>
  <si>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Panamá………………………………………….</t>
  </si>
  <si>
    <t>Autoridad del Tránsito y Transporte Terrestre……………………………..</t>
  </si>
  <si>
    <t>Autoridad Nacional de los Servicios Públicos…………………………….</t>
  </si>
  <si>
    <t>Autoridad Nacional de Pasaportes…………………………………………</t>
  </si>
  <si>
    <t>Autoridad Nacional de Tierras…………………………………………….</t>
  </si>
  <si>
    <t>Autoridad Nacional de Transparencia y Acceso a la Información….</t>
  </si>
  <si>
    <t>Autoridad Nacional para la Innovación Gubernamental…………………..</t>
  </si>
  <si>
    <t>Autoridad Panameña de Seguridad de Alimentos………………………….</t>
  </si>
  <si>
    <t>Concejo de Administración del SIACAP…………………………………</t>
  </si>
  <si>
    <t>Cuerpo de Bomberos de Panamá…………………………………………..</t>
  </si>
  <si>
    <t>Dirección de Contrataciones Públicas - Panamá Compra…………………</t>
  </si>
  <si>
    <t>Hospital del Niño…………………………………………………………….</t>
  </si>
  <si>
    <t>Hospital José Domingo de Obaldía………………………………………….</t>
  </si>
  <si>
    <t>Hospital Santo Tomás………………………………………………………….</t>
  </si>
  <si>
    <t>Instituto Conmemorativo Gorgas de Estudios de la  Salud……………..</t>
  </si>
  <si>
    <t>Instituto de Investigaciones Agropecuarias…………………………………</t>
  </si>
  <si>
    <t>Instituto Nacional de Cultura……………………………………………..</t>
  </si>
  <si>
    <t>Instituto Nacional de Formación Profesional y Capacitación</t>
  </si>
  <si>
    <t xml:space="preserve"> para el Desarrollo Humano………………………………………………………….</t>
  </si>
  <si>
    <t>Instituto Nacional de la Mujer………………………………………………</t>
  </si>
  <si>
    <t>Instituto Panameño Autónomo Cooperativo………………………………</t>
  </si>
  <si>
    <t>Instituto Panameño de Deportes…………………………………………..</t>
  </si>
  <si>
    <t>Instituto Panameño de Habilitación Especial…………………………….</t>
  </si>
  <si>
    <t xml:space="preserve">Instituto para la Formación y Aprovechamiento de </t>
  </si>
  <si>
    <t xml:space="preserve"> Recursos Humanos……………………………………………………………..</t>
  </si>
  <si>
    <t>Registro Público………………………………………………………………</t>
  </si>
  <si>
    <t>Secretaría Nacional de Ciencias, Tecnología e Innovación……………..</t>
  </si>
  <si>
    <t>Secretaría Nacional de Discapacidad………………………………………..</t>
  </si>
  <si>
    <t>Secretaría Nacional de Niñez, Adolescencia y Familia………………</t>
  </si>
  <si>
    <t>Sistema Estatal de Radio y Televisión………………………………..</t>
  </si>
  <si>
    <t>Tribunal Administrativo de Contrataciones Públicas……………………….</t>
  </si>
  <si>
    <t>Universidad Autónoma de Chiriquí………………………………………….</t>
  </si>
  <si>
    <t>Universidad Especializada de las Américas………………………………</t>
  </si>
  <si>
    <t>Universidad Marítima de Panamá…………………………………………..</t>
  </si>
  <si>
    <t>Universidad Nacional de Panamá……………………………………………</t>
  </si>
  <si>
    <t>Universidad Tecnológica de Panamá……………………………………..</t>
  </si>
  <si>
    <t>Zona Franca del Barú………………………………………………………..</t>
  </si>
  <si>
    <t>Seguridad Social……………………………………………………………….</t>
  </si>
  <si>
    <t>Caja del Seguro Social……………………………………………………</t>
  </si>
  <si>
    <t>Municipios……………………………………………………………………………….</t>
  </si>
  <si>
    <t>Municipio de Colón………………………………………………………..</t>
  </si>
  <si>
    <t>Municipio de David………………………………………………………….</t>
  </si>
  <si>
    <t>Municipio de Arraiján………………………………………………………..</t>
  </si>
  <si>
    <t>Municipio de La Chorrera…………………………………………………</t>
  </si>
  <si>
    <t xml:space="preserve">Municipio de Panamá……………………………………………………... </t>
  </si>
  <si>
    <t>Municipio de San Miguelito…………………………………………………</t>
  </si>
  <si>
    <t>Municipio de Santiago……………………………………………………..</t>
  </si>
  <si>
    <t>Resto de los municipios……………………………………………………..</t>
  </si>
  <si>
    <t>No financieras…………………………………………………………………….</t>
  </si>
  <si>
    <t>Aeropuerto Internacional de Tocumen…………………………………..</t>
  </si>
  <si>
    <t>Agencia Panamá Pacífico…………………………………………………</t>
  </si>
  <si>
    <t>Autoridad de Aeronáutica Civil……………………………………………</t>
  </si>
  <si>
    <t>Autoridad del Canal………………………………………………………..</t>
  </si>
  <si>
    <t>Autoridad Marítima de Panamá…………………………………………..</t>
  </si>
  <si>
    <t>Autoridad Nacional de Aseo………………………………………………</t>
  </si>
  <si>
    <t>Bingos Nacionales…………………………………………………………</t>
  </si>
  <si>
    <t>Empresa de Generación Eléctrica, S.A…………………………………….</t>
  </si>
  <si>
    <t>Empresa de Transmisión Eléctrica, S.A…………………………………</t>
  </si>
  <si>
    <t>Empresa Metro de Panamá, S.A……………………………………….</t>
  </si>
  <si>
    <t>Empresa Nacional de Autopista……………………………………………</t>
  </si>
  <si>
    <t>Instituto de Acueductos y Alcantarillados Nacionales………………….</t>
  </si>
  <si>
    <t>Instituto de Mercado Agropecuario………………………………………</t>
  </si>
  <si>
    <t>Lotería Nacional de Beneficencia…………………………………………</t>
  </si>
  <si>
    <t>Zona Libre de Colón……………………………………………………..</t>
  </si>
  <si>
    <t>Financieras………………………………………………………………………………………….</t>
  </si>
  <si>
    <t>Banco de Desarrollo Agropecuario…………………………………………</t>
  </si>
  <si>
    <t>Banco Hipotecario Nacional……………………………………………….</t>
  </si>
  <si>
    <t>Banco Nacional de Panamá………………………………………………</t>
  </si>
  <si>
    <t>Caja de Ahorros……………………………………………………………..</t>
  </si>
  <si>
    <t>Instituto de Seguro Agropecuario…………………………………………..</t>
  </si>
  <si>
    <t>Superintendencia de Bancos………………………………………………</t>
  </si>
  <si>
    <t>Superintendencia de Mercado de Valores………………………………..</t>
  </si>
  <si>
    <t>Superintendencia de Seguros de Panamá……………………………..</t>
  </si>
  <si>
    <t>Hombres……………………………………………………………………...…………………………….</t>
  </si>
  <si>
    <t>Mujeres……………………………………………………………………………………….</t>
  </si>
  <si>
    <t xml:space="preserve">Autoridad de Protección al Consumidor y Defensa de  </t>
  </si>
  <si>
    <t xml:space="preserve">Instituto Nacional de Formación Profesional y Capacitación </t>
  </si>
  <si>
    <t xml:space="preserve">Instituto para la Formación y Aprovechamiento de  </t>
  </si>
  <si>
    <r>
      <rPr>
        <b/>
        <sz val="10"/>
        <rFont val="Arial"/>
        <family val="2"/>
      </rPr>
      <t>Municipios: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</si>
  <si>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Hombres: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</si>
</sst>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1" fillId="0" borderId="0" xfId="1" applyFont="1" applyAlignment="1">
      <alignment horizontal="right"/>
    </xf>
    <xf numFmtId="0" fontId="1" fillId="0" borderId="1" xfId="1" applyFont="1" applyBorder="1"/>
    <xf numFmtId="0" fontId="1" fillId="0" borderId="6" xfId="1" applyFont="1" applyBorder="1"/>
    <xf numFmtId="0" fontId="1" fillId="0" borderId="4" xfId="1" applyFont="1" applyBorder="1"/>
    <xf numFmtId="0" fontId="1" fillId="2" borderId="0" xfId="1" applyFont="1" applyFill="1" applyBorder="1"/>
    <xf numFmtId="0" fontId="1" fillId="0" borderId="7" xfId="1" applyFont="1" applyBorder="1"/>
    <xf numFmtId="0" fontId="2" fillId="0" borderId="8" xfId="2" applyFont="1" applyFill="1" applyBorder="1" applyAlignment="1">
      <alignment horizontal="left" indent="10"/>
    </xf>
    <xf numFmtId="3" fontId="2" fillId="0" borderId="11" xfId="1" applyNumberFormat="1" applyFont="1" applyBorder="1"/>
    <xf numFmtId="0" fontId="1" fillId="0" borderId="8" xfId="1" applyFont="1" applyFill="1" applyBorder="1"/>
    <xf numFmtId="3" fontId="1" fillId="0" borderId="11" xfId="1" applyNumberFormat="1" applyFont="1" applyBorder="1"/>
    <xf numFmtId="0" fontId="0" fillId="0" borderId="7" xfId="2" applyFont="1" applyFill="1" applyBorder="1" applyAlignment="1"/>
    <xf numFmtId="0" fontId="2" fillId="2" borderId="0" xfId="1" applyFont="1" applyFill="1" applyBorder="1"/>
    <xf numFmtId="0" fontId="0" fillId="0" borderId="0" xfId="2" applyFont="1" applyFill="1" applyBorder="1" applyAlignment="1">
      <alignment horizontal="left" indent="1"/>
    </xf>
    <xf numFmtId="0" fontId="1" fillId="0" borderId="7" xfId="2" applyFont="1" applyFill="1" applyBorder="1"/>
    <xf numFmtId="0" fontId="1" fillId="0" borderId="0" xfId="1" applyFont="1" applyBorder="1"/>
    <xf numFmtId="0" fontId="1" fillId="0" borderId="8" xfId="2" applyFont="1" applyFill="1" applyBorder="1" applyAlignment="1">
      <alignment horizontal="left" indent="10"/>
    </xf>
    <xf numFmtId="0" fontId="1" fillId="0" borderId="0" xfId="1" applyFont="1" applyFill="1" applyBorder="1"/>
    <xf numFmtId="0" fontId="1" fillId="0" borderId="8" xfId="2" applyFont="1" applyFill="1" applyBorder="1" applyAlignment="1">
      <alignment horizontal="left" indent="11"/>
    </xf>
    <xf numFmtId="3" fontId="1" fillId="0" borderId="0" xfId="1" applyNumberFormat="1" applyFont="1" applyBorder="1"/>
    <xf numFmtId="0" fontId="1" fillId="0" borderId="10" xfId="1" applyFont="1" applyFill="1" applyBorder="1"/>
    <xf numFmtId="0" fontId="1" fillId="0" borderId="5" xfId="1" applyFont="1" applyBorder="1"/>
    <xf numFmtId="3" fontId="1" fillId="0" borderId="12" xfId="1" applyNumberFormat="1" applyFont="1" applyBorder="1"/>
    <xf numFmtId="0" fontId="1" fillId="0" borderId="9" xfId="1" applyFont="1" applyFill="1" applyBorder="1" applyAlignment="1">
      <alignment horizontal="center" vertical="center" wrapText="1"/>
    </xf>
    <xf numFmtId="164" fontId="1" fillId="0" borderId="11" xfId="1" applyNumberFormat="1" applyFont="1" applyBorder="1"/>
    <xf numFmtId="164" fontId="2" fillId="0" borderId="11" xfId="1" applyNumberFormat="1" applyFont="1" applyBorder="1"/>
    <xf numFmtId="164" fontId="1" fillId="0" borderId="12" xfId="1" applyNumberFormat="1" applyFont="1" applyBorder="1"/>
    <xf numFmtId="3" fontId="1" fillId="3" borderId="2" xfId="1" applyNumberFormat="1" applyFont="1" applyFill="1" applyBorder="1" applyAlignment="1">
      <alignment horizontal="center" vertical="center" wrapText="1"/>
    </xf>
    <xf numFmtId="0" fontId="2" fillId="0" borderId="7" xfId="2" applyFont="1" applyFill="1" applyBorder="1"/>
    <xf numFmtId="0" fontId="2" fillId="0" borderId="0" xfId="1" applyFont="1" applyFill="1"/>
    <xf numFmtId="0" fontId="2" fillId="0" borderId="7" xfId="2" applyFont="1" applyFill="1" applyBorder="1" applyAlignment="1"/>
    <xf numFmtId="0" fontId="2" fillId="0" borderId="7" xfId="1" applyFont="1" applyBorder="1"/>
    <xf numFmtId="0" fontId="2" fillId="0" borderId="8" xfId="2" applyFont="1" applyFill="1" applyBorder="1" applyAlignment="1">
      <alignment horizontal="left" indent="11"/>
    </xf>
    <xf numFmtId="164" fontId="1" fillId="0" borderId="0" xfId="1" applyNumberFormat="1" applyFont="1" applyBorder="1"/>
    <xf numFmtId="0" fontId="1" fillId="3" borderId="9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3" fontId="1" fillId="2" borderId="11" xfId="1" applyNumberFormat="1" applyFont="1" applyFill="1" applyBorder="1"/>
    <xf numFmtId="3" fontId="2" fillId="2" borderId="11" xfId="1" applyNumberFormat="1" applyFont="1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3"/>
  <sheetViews>
    <sheetView tabSelected="1" topLeftCell="D184" zoomScaleNormal="100" workbookViewId="0">
      <selection activeCell="D200" sqref="D200:Q200"/>
    </sheetView>
  </sheetViews>
  <sheetFormatPr baseColWidth="10" defaultRowHeight="12.75" x14ac:dyDescent="0.2"/>
  <cols>
    <col min="1" max="1" width="4.7109375" style="1" customWidth="1"/>
    <col min="2" max="2" width="2.85546875" style="1" customWidth="1"/>
    <col min="3" max="3" width="54.7109375" style="2" customWidth="1"/>
    <col min="4" max="4" width="11.42578125" style="3" customWidth="1"/>
    <col min="5" max="12" width="11.140625" style="3" customWidth="1"/>
    <col min="13" max="13" width="13.7109375" style="3" customWidth="1"/>
    <col min="14" max="14" width="11.140625" style="3" customWidth="1"/>
    <col min="15" max="15" width="13.5703125" style="3" customWidth="1"/>
    <col min="16" max="16" width="12.7109375" style="3" customWidth="1"/>
    <col min="17" max="17" width="14.140625" style="3" customWidth="1"/>
    <col min="18" max="18" width="4.7109375" style="1" customWidth="1"/>
    <col min="19" max="16384" width="11.42578125" style="1"/>
  </cols>
  <sheetData>
    <row r="1" spans="1:18" x14ac:dyDescent="0.2">
      <c r="A1" s="1" t="s">
        <v>19</v>
      </c>
      <c r="R1" s="4" t="str">
        <f t="shared" ref="R1:R2" si="0">A1</f>
        <v>Cuadro 17.  EMPLEADOS DE LAS INSTITUCIONES DESCENTRALIZADAS, DE LA SEGURIDAD SOCIAL,</v>
      </c>
    </row>
    <row r="2" spans="1:18" x14ac:dyDescent="0.2">
      <c r="A2" s="1" t="s">
        <v>17</v>
      </c>
      <c r="R2" s="4" t="str">
        <f t="shared" si="0"/>
        <v>MUNICIPIOS Y EMPRESAS PÚBLICAS EN LA REPÚBLICA, POR PROVINCIA O COMARCA INDÍGENA,</v>
      </c>
    </row>
    <row r="3" spans="1:18" x14ac:dyDescent="0.2">
      <c r="A3" s="1" t="s">
        <v>20</v>
      </c>
      <c r="R3" s="4" t="str">
        <f>A3</f>
        <v>SEGÚN SEXO E INSTITUCIÓN: AGOSTO DE 2018</v>
      </c>
    </row>
    <row r="4" spans="1:18" x14ac:dyDescent="0.2">
      <c r="R4" s="5"/>
    </row>
    <row r="5" spans="1:18" ht="12.75" customHeight="1" x14ac:dyDescent="0.2">
      <c r="A5" s="37" t="s">
        <v>1</v>
      </c>
      <c r="B5" s="40" t="s">
        <v>2</v>
      </c>
      <c r="C5" s="37"/>
      <c r="D5" s="43" t="s">
        <v>18</v>
      </c>
      <c r="E5" s="43"/>
      <c r="F5" s="43"/>
      <c r="G5" s="43"/>
      <c r="H5" s="43"/>
      <c r="I5" s="43" t="s">
        <v>18</v>
      </c>
      <c r="J5" s="43"/>
      <c r="K5" s="43"/>
      <c r="L5" s="43"/>
      <c r="M5" s="43"/>
      <c r="N5" s="43"/>
      <c r="O5" s="43"/>
      <c r="P5" s="43"/>
      <c r="Q5" s="43"/>
      <c r="R5" s="40" t="s">
        <v>1</v>
      </c>
    </row>
    <row r="6" spans="1:18" ht="12.75" customHeight="1" x14ac:dyDescent="0.2">
      <c r="A6" s="38"/>
      <c r="B6" s="41"/>
      <c r="C6" s="38"/>
      <c r="D6" s="43" t="s">
        <v>0</v>
      </c>
      <c r="E6" s="43" t="s">
        <v>11</v>
      </c>
      <c r="F6" s="43"/>
      <c r="G6" s="43"/>
      <c r="H6" s="43"/>
      <c r="I6" s="43" t="s">
        <v>11</v>
      </c>
      <c r="J6" s="43"/>
      <c r="K6" s="43"/>
      <c r="L6" s="43"/>
      <c r="M6" s="43"/>
      <c r="N6" s="43"/>
      <c r="O6" s="43"/>
      <c r="P6" s="43"/>
      <c r="Q6" s="43"/>
      <c r="R6" s="41"/>
    </row>
    <row r="7" spans="1:18" ht="25.5" x14ac:dyDescent="0.2">
      <c r="A7" s="39"/>
      <c r="B7" s="42"/>
      <c r="C7" s="39"/>
      <c r="D7" s="43"/>
      <c r="E7" s="30" t="s">
        <v>3</v>
      </c>
      <c r="F7" s="30" t="s">
        <v>4</v>
      </c>
      <c r="G7" s="30" t="s">
        <v>5</v>
      </c>
      <c r="H7" s="30" t="s">
        <v>6</v>
      </c>
      <c r="I7" s="30" t="s">
        <v>7</v>
      </c>
      <c r="J7" s="30" t="s">
        <v>8</v>
      </c>
      <c r="K7" s="30" t="s">
        <v>9</v>
      </c>
      <c r="L7" s="30" t="s">
        <v>10</v>
      </c>
      <c r="M7" s="30" t="s">
        <v>12</v>
      </c>
      <c r="N7" s="30" t="s">
        <v>13</v>
      </c>
      <c r="O7" s="30" t="s">
        <v>14</v>
      </c>
      <c r="P7" s="30" t="s">
        <v>15</v>
      </c>
      <c r="Q7" s="30" t="s">
        <v>16</v>
      </c>
      <c r="R7" s="42"/>
    </row>
    <row r="8" spans="1:18" x14ac:dyDescent="0.2">
      <c r="A8" s="6"/>
      <c r="B8" s="7"/>
      <c r="C8" s="2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7"/>
    </row>
    <row r="9" spans="1:18" x14ac:dyDescent="0.2">
      <c r="A9" s="8">
        <v>1</v>
      </c>
      <c r="B9" s="9"/>
      <c r="C9" s="10" t="s">
        <v>22</v>
      </c>
      <c r="D9" s="11">
        <f>SUM(E9:Q9)</f>
        <v>116537</v>
      </c>
      <c r="E9" s="11">
        <f>+E11+E56+E60+E75</f>
        <v>2556</v>
      </c>
      <c r="F9" s="11">
        <f t="shared" ref="F9:Q9" si="1">+F11+F56+F60+F75</f>
        <v>4873</v>
      </c>
      <c r="G9" s="11">
        <f t="shared" si="1"/>
        <v>8456</v>
      </c>
      <c r="H9" s="11">
        <f t="shared" si="1"/>
        <v>12186</v>
      </c>
      <c r="I9" s="11">
        <f t="shared" si="1"/>
        <v>585</v>
      </c>
      <c r="J9" s="11">
        <f t="shared" si="1"/>
        <v>3953</v>
      </c>
      <c r="K9" s="11">
        <f t="shared" si="1"/>
        <v>2831</v>
      </c>
      <c r="L9" s="11">
        <f t="shared" si="1"/>
        <v>72126</v>
      </c>
      <c r="M9" s="11">
        <f t="shared" si="1"/>
        <v>3603</v>
      </c>
      <c r="N9" s="11">
        <f t="shared" si="1"/>
        <v>4754</v>
      </c>
      <c r="O9" s="11">
        <f t="shared" si="1"/>
        <v>47</v>
      </c>
      <c r="P9" s="11">
        <f t="shared" si="1"/>
        <v>34</v>
      </c>
      <c r="Q9" s="11">
        <f t="shared" si="1"/>
        <v>533</v>
      </c>
      <c r="R9" s="8">
        <v>1</v>
      </c>
    </row>
    <row r="10" spans="1:18" x14ac:dyDescent="0.2">
      <c r="A10" s="8"/>
      <c r="B10" s="9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8"/>
    </row>
    <row r="11" spans="1:18" x14ac:dyDescent="0.2">
      <c r="A11" s="8">
        <v>2</v>
      </c>
      <c r="B11" s="33" t="s">
        <v>23</v>
      </c>
      <c r="C11" s="12"/>
      <c r="D11" s="11">
        <f>SUM(E11:Q11)</f>
        <v>38851</v>
      </c>
      <c r="E11" s="11">
        <f>SUM(E13:E15,E17:E34,E36:E40,E42:E54)</f>
        <v>747</v>
      </c>
      <c r="F11" s="11">
        <f t="shared" ref="F11:Q11" si="2">SUM(F13:F15,F17:F34,F36:F40,F42:F54)</f>
        <v>1505</v>
      </c>
      <c r="G11" s="11">
        <f t="shared" si="2"/>
        <v>1523</v>
      </c>
      <c r="H11" s="11">
        <f t="shared" si="2"/>
        <v>5529</v>
      </c>
      <c r="I11" s="11">
        <f t="shared" si="2"/>
        <v>308</v>
      </c>
      <c r="J11" s="11">
        <f t="shared" si="2"/>
        <v>1323</v>
      </c>
      <c r="K11" s="11">
        <f t="shared" si="2"/>
        <v>1168</v>
      </c>
      <c r="L11" s="11">
        <f t="shared" si="2"/>
        <v>23603</v>
      </c>
      <c r="M11" s="11">
        <f t="shared" si="2"/>
        <v>1236</v>
      </c>
      <c r="N11" s="11">
        <f t="shared" si="2"/>
        <v>1836</v>
      </c>
      <c r="O11" s="11">
        <f t="shared" si="2"/>
        <v>36</v>
      </c>
      <c r="P11" s="11">
        <f t="shared" si="2"/>
        <v>9</v>
      </c>
      <c r="Q11" s="11">
        <f t="shared" si="2"/>
        <v>28</v>
      </c>
      <c r="R11" s="8">
        <v>2</v>
      </c>
    </row>
    <row r="12" spans="1:18" ht="12" customHeight="1" x14ac:dyDescent="0.2">
      <c r="A12" s="15"/>
      <c r="B12" s="9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5"/>
    </row>
    <row r="13" spans="1:18" ht="12.75" customHeight="1" x14ac:dyDescent="0.2">
      <c r="A13" s="15">
        <v>3</v>
      </c>
      <c r="B13" s="9"/>
      <c r="C13" s="2" t="s">
        <v>24</v>
      </c>
      <c r="D13" s="13">
        <f t="shared" ref="D13:D15" si="3">SUM(E13:Q13)</f>
        <v>1593</v>
      </c>
      <c r="E13" s="13">
        <f t="shared" ref="E13:Q13" si="4">+E110+E204</f>
        <v>76</v>
      </c>
      <c r="F13" s="13">
        <f t="shared" si="4"/>
        <v>23</v>
      </c>
      <c r="G13" s="13">
        <f t="shared" si="4"/>
        <v>288</v>
      </c>
      <c r="H13" s="13">
        <f t="shared" si="4"/>
        <v>178</v>
      </c>
      <c r="I13" s="27">
        <f t="shared" si="4"/>
        <v>0</v>
      </c>
      <c r="J13" s="13">
        <f t="shared" si="4"/>
        <v>94</v>
      </c>
      <c r="K13" s="13">
        <f t="shared" si="4"/>
        <v>6</v>
      </c>
      <c r="L13" s="13">
        <f t="shared" si="4"/>
        <v>846</v>
      </c>
      <c r="M13" s="13">
        <f t="shared" si="4"/>
        <v>69</v>
      </c>
      <c r="N13" s="13">
        <f t="shared" si="4"/>
        <v>11</v>
      </c>
      <c r="O13" s="13">
        <f t="shared" si="4"/>
        <v>2</v>
      </c>
      <c r="P13" s="27">
        <f t="shared" si="4"/>
        <v>0</v>
      </c>
      <c r="Q13" s="27">
        <f t="shared" si="4"/>
        <v>0</v>
      </c>
      <c r="R13" s="15">
        <v>3</v>
      </c>
    </row>
    <row r="14" spans="1:18" ht="12.75" customHeight="1" x14ac:dyDescent="0.2">
      <c r="A14" s="8">
        <v>4</v>
      </c>
      <c r="B14" s="9"/>
      <c r="C14" s="2" t="s">
        <v>25</v>
      </c>
      <c r="D14" s="13">
        <f t="shared" si="3"/>
        <v>199</v>
      </c>
      <c r="E14" s="13">
        <f t="shared" ref="E14:Q14" si="5">+E111+E205</f>
        <v>7</v>
      </c>
      <c r="F14" s="13">
        <f t="shared" si="5"/>
        <v>12</v>
      </c>
      <c r="G14" s="13">
        <f t="shared" si="5"/>
        <v>4</v>
      </c>
      <c r="H14" s="13">
        <f t="shared" si="5"/>
        <v>8</v>
      </c>
      <c r="I14" s="13">
        <f t="shared" si="5"/>
        <v>3</v>
      </c>
      <c r="J14" s="13">
        <f t="shared" si="5"/>
        <v>8</v>
      </c>
      <c r="K14" s="13">
        <f t="shared" si="5"/>
        <v>5</v>
      </c>
      <c r="L14" s="13">
        <f t="shared" si="5"/>
        <v>136</v>
      </c>
      <c r="M14" s="13">
        <f t="shared" si="5"/>
        <v>11</v>
      </c>
      <c r="N14" s="13">
        <f t="shared" si="5"/>
        <v>5</v>
      </c>
      <c r="O14" s="27">
        <f t="shared" si="5"/>
        <v>0</v>
      </c>
      <c r="P14" s="27">
        <f t="shared" si="5"/>
        <v>0</v>
      </c>
      <c r="Q14" s="27">
        <f t="shared" si="5"/>
        <v>0</v>
      </c>
      <c r="R14" s="8">
        <v>4</v>
      </c>
    </row>
    <row r="15" spans="1:18" ht="12.75" customHeight="1" x14ac:dyDescent="0.2">
      <c r="A15" s="8">
        <v>5</v>
      </c>
      <c r="B15" s="9"/>
      <c r="C15" s="2" t="s">
        <v>26</v>
      </c>
      <c r="D15" s="13">
        <f t="shared" si="3"/>
        <v>377</v>
      </c>
      <c r="E15" s="13">
        <f t="shared" ref="E15:Q15" si="6">+E112+E206</f>
        <v>9</v>
      </c>
      <c r="F15" s="13">
        <f t="shared" si="6"/>
        <v>30</v>
      </c>
      <c r="G15" s="13">
        <f t="shared" si="6"/>
        <v>7</v>
      </c>
      <c r="H15" s="13">
        <f t="shared" si="6"/>
        <v>24</v>
      </c>
      <c r="I15" s="13">
        <f t="shared" si="6"/>
        <v>9</v>
      </c>
      <c r="J15" s="13">
        <f t="shared" si="6"/>
        <v>11</v>
      </c>
      <c r="K15" s="13">
        <f t="shared" si="6"/>
        <v>18</v>
      </c>
      <c r="L15" s="13">
        <f t="shared" si="6"/>
        <v>195</v>
      </c>
      <c r="M15" s="13">
        <f t="shared" si="6"/>
        <v>30</v>
      </c>
      <c r="N15" s="13">
        <f t="shared" si="6"/>
        <v>44</v>
      </c>
      <c r="O15" s="27">
        <f t="shared" si="6"/>
        <v>0</v>
      </c>
      <c r="P15" s="27">
        <f t="shared" si="6"/>
        <v>0</v>
      </c>
      <c r="Q15" s="27">
        <f t="shared" si="6"/>
        <v>0</v>
      </c>
      <c r="R15" s="8">
        <v>5</v>
      </c>
    </row>
    <row r="16" spans="1:18" ht="12.75" customHeight="1" x14ac:dyDescent="0.2">
      <c r="A16" s="8">
        <v>6</v>
      </c>
      <c r="B16" s="9"/>
      <c r="C16" s="2" t="s">
        <v>27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8">
        <v>6</v>
      </c>
    </row>
    <row r="17" spans="1:18" ht="12.75" customHeight="1" x14ac:dyDescent="0.2">
      <c r="A17" s="8"/>
      <c r="B17" s="9"/>
      <c r="C17" s="2" t="s">
        <v>28</v>
      </c>
      <c r="D17" s="13">
        <v>512</v>
      </c>
      <c r="E17" s="13">
        <v>10</v>
      </c>
      <c r="F17" s="13">
        <v>19</v>
      </c>
      <c r="G17" s="13">
        <v>10</v>
      </c>
      <c r="H17" s="13">
        <v>17</v>
      </c>
      <c r="I17" s="13">
        <v>2</v>
      </c>
      <c r="J17" s="13">
        <v>20</v>
      </c>
      <c r="K17" s="13">
        <v>17</v>
      </c>
      <c r="L17" s="13">
        <v>381</v>
      </c>
      <c r="M17" s="13">
        <v>18</v>
      </c>
      <c r="N17" s="13">
        <v>18</v>
      </c>
      <c r="O17" s="27">
        <f>+O113+O207</f>
        <v>0</v>
      </c>
      <c r="P17" s="27">
        <f>+P113+P207</f>
        <v>0</v>
      </c>
      <c r="Q17" s="27">
        <f>+Q113+Q207</f>
        <v>0</v>
      </c>
      <c r="R17" s="8"/>
    </row>
    <row r="18" spans="1:18" ht="12.75" customHeight="1" x14ac:dyDescent="0.2">
      <c r="A18" s="8">
        <v>7</v>
      </c>
      <c r="B18" s="9"/>
      <c r="C18" s="2" t="s">
        <v>29</v>
      </c>
      <c r="D18" s="13">
        <f t="shared" ref="D18:D34" si="7">SUM(E18:Q18)</f>
        <v>357</v>
      </c>
      <c r="E18" s="13">
        <f t="shared" ref="E18:Q18" si="8">+E115+E209</f>
        <v>4</v>
      </c>
      <c r="F18" s="13">
        <f t="shared" si="8"/>
        <v>5</v>
      </c>
      <c r="G18" s="13">
        <f t="shared" si="8"/>
        <v>9</v>
      </c>
      <c r="H18" s="13">
        <f t="shared" si="8"/>
        <v>14</v>
      </c>
      <c r="I18" s="13">
        <f t="shared" si="8"/>
        <v>2</v>
      </c>
      <c r="J18" s="13">
        <f t="shared" si="8"/>
        <v>6</v>
      </c>
      <c r="K18" s="13">
        <f t="shared" si="8"/>
        <v>5</v>
      </c>
      <c r="L18" s="13">
        <f t="shared" si="8"/>
        <v>307</v>
      </c>
      <c r="M18" s="27">
        <f t="shared" si="8"/>
        <v>0</v>
      </c>
      <c r="N18" s="13">
        <f t="shared" si="8"/>
        <v>4</v>
      </c>
      <c r="O18" s="27">
        <f t="shared" si="8"/>
        <v>0</v>
      </c>
      <c r="P18" s="27">
        <f t="shared" si="8"/>
        <v>0</v>
      </c>
      <c r="Q18" s="13">
        <f t="shared" si="8"/>
        <v>1</v>
      </c>
      <c r="R18" s="8">
        <v>7</v>
      </c>
    </row>
    <row r="19" spans="1:18" ht="12.75" customHeight="1" x14ac:dyDescent="0.2">
      <c r="A19" s="8">
        <f>1+A18</f>
        <v>8</v>
      </c>
      <c r="B19" s="9"/>
      <c r="C19" s="2" t="s">
        <v>30</v>
      </c>
      <c r="D19" s="13">
        <f t="shared" si="7"/>
        <v>1396</v>
      </c>
      <c r="E19" s="13">
        <f t="shared" ref="E19:Q19" si="9">+E116+E210</f>
        <v>18</v>
      </c>
      <c r="F19" s="13">
        <f t="shared" si="9"/>
        <v>63</v>
      </c>
      <c r="G19" s="13">
        <f t="shared" si="9"/>
        <v>66</v>
      </c>
      <c r="H19" s="13">
        <f t="shared" si="9"/>
        <v>84</v>
      </c>
      <c r="I19" s="13">
        <f t="shared" si="9"/>
        <v>19</v>
      </c>
      <c r="J19" s="13">
        <f t="shared" si="9"/>
        <v>52</v>
      </c>
      <c r="K19" s="13">
        <f t="shared" si="9"/>
        <v>36</v>
      </c>
      <c r="L19" s="13">
        <f t="shared" si="9"/>
        <v>925</v>
      </c>
      <c r="M19" s="13">
        <f t="shared" si="9"/>
        <v>62</v>
      </c>
      <c r="N19" s="13">
        <f t="shared" si="9"/>
        <v>65</v>
      </c>
      <c r="O19" s="27">
        <f t="shared" si="9"/>
        <v>0</v>
      </c>
      <c r="P19" s="27">
        <f t="shared" si="9"/>
        <v>0</v>
      </c>
      <c r="Q19" s="13">
        <f t="shared" si="9"/>
        <v>6</v>
      </c>
      <c r="R19" s="8">
        <f>1+R18</f>
        <v>8</v>
      </c>
    </row>
    <row r="20" spans="1:18" ht="12.75" customHeight="1" x14ac:dyDescent="0.2">
      <c r="A20" s="8">
        <f t="shared" ref="A20:A35" si="10">1+A19</f>
        <v>9</v>
      </c>
      <c r="B20" s="9"/>
      <c r="C20" s="2" t="s">
        <v>31</v>
      </c>
      <c r="D20" s="13">
        <f t="shared" si="7"/>
        <v>464</v>
      </c>
      <c r="E20" s="13">
        <f t="shared" ref="E20:Q20" si="11">+E117+E211</f>
        <v>8</v>
      </c>
      <c r="F20" s="13">
        <f t="shared" si="11"/>
        <v>10</v>
      </c>
      <c r="G20" s="13">
        <f t="shared" si="11"/>
        <v>10</v>
      </c>
      <c r="H20" s="13">
        <f t="shared" si="11"/>
        <v>17</v>
      </c>
      <c r="I20" s="27">
        <f t="shared" si="11"/>
        <v>0</v>
      </c>
      <c r="J20" s="13">
        <f t="shared" si="11"/>
        <v>13</v>
      </c>
      <c r="K20" s="13">
        <f t="shared" si="11"/>
        <v>13</v>
      </c>
      <c r="L20" s="13">
        <f t="shared" si="11"/>
        <v>362</v>
      </c>
      <c r="M20" s="13">
        <f t="shared" si="11"/>
        <v>19</v>
      </c>
      <c r="N20" s="13">
        <f t="shared" si="11"/>
        <v>12</v>
      </c>
      <c r="O20" s="27">
        <f t="shared" si="11"/>
        <v>0</v>
      </c>
      <c r="P20" s="27">
        <f t="shared" si="11"/>
        <v>0</v>
      </c>
      <c r="Q20" s="27">
        <f t="shared" si="11"/>
        <v>0</v>
      </c>
      <c r="R20" s="8">
        <f t="shared" ref="R20:R35" si="12">1+R19</f>
        <v>9</v>
      </c>
    </row>
    <row r="21" spans="1:18" ht="12.75" customHeight="1" x14ac:dyDescent="0.2">
      <c r="A21" s="8">
        <f t="shared" si="10"/>
        <v>10</v>
      </c>
      <c r="B21" s="9"/>
      <c r="C21" s="2" t="s">
        <v>32</v>
      </c>
      <c r="D21" s="13">
        <f t="shared" si="7"/>
        <v>120</v>
      </c>
      <c r="E21" s="27">
        <f t="shared" ref="E21:Q21" si="13">+E118+E212</f>
        <v>0</v>
      </c>
      <c r="F21" s="13">
        <f t="shared" si="13"/>
        <v>4</v>
      </c>
      <c r="G21" s="13">
        <f t="shared" si="13"/>
        <v>7</v>
      </c>
      <c r="H21" s="13">
        <f t="shared" si="13"/>
        <v>6</v>
      </c>
      <c r="I21" s="27">
        <f t="shared" si="13"/>
        <v>0</v>
      </c>
      <c r="J21" s="13">
        <f t="shared" si="13"/>
        <v>6</v>
      </c>
      <c r="K21" s="27">
        <f t="shared" si="13"/>
        <v>0</v>
      </c>
      <c r="L21" s="13">
        <f t="shared" si="13"/>
        <v>93</v>
      </c>
      <c r="M21" s="27">
        <f t="shared" si="13"/>
        <v>0</v>
      </c>
      <c r="N21" s="13">
        <f t="shared" si="13"/>
        <v>4</v>
      </c>
      <c r="O21" s="27">
        <f t="shared" si="13"/>
        <v>0</v>
      </c>
      <c r="P21" s="27">
        <f t="shared" si="13"/>
        <v>0</v>
      </c>
      <c r="Q21" s="27">
        <f t="shared" si="13"/>
        <v>0</v>
      </c>
      <c r="R21" s="8">
        <f t="shared" si="12"/>
        <v>10</v>
      </c>
    </row>
    <row r="22" spans="1:18" ht="12.75" customHeight="1" x14ac:dyDescent="0.2">
      <c r="A22" s="8">
        <f t="shared" si="10"/>
        <v>11</v>
      </c>
      <c r="B22" s="9"/>
      <c r="C22" s="2" t="s">
        <v>33</v>
      </c>
      <c r="D22" s="13">
        <f t="shared" si="7"/>
        <v>830</v>
      </c>
      <c r="E22" s="13">
        <f t="shared" ref="E22:Q22" si="14">+E119+E213</f>
        <v>22</v>
      </c>
      <c r="F22" s="13">
        <f t="shared" si="14"/>
        <v>45</v>
      </c>
      <c r="G22" s="13">
        <f t="shared" si="14"/>
        <v>15</v>
      </c>
      <c r="H22" s="13">
        <f t="shared" si="14"/>
        <v>62</v>
      </c>
      <c r="I22" s="13">
        <f t="shared" si="14"/>
        <v>19</v>
      </c>
      <c r="J22" s="13">
        <f t="shared" si="14"/>
        <v>82</v>
      </c>
      <c r="K22" s="13">
        <f t="shared" si="14"/>
        <v>55</v>
      </c>
      <c r="L22" s="13">
        <f t="shared" si="14"/>
        <v>379</v>
      </c>
      <c r="M22" s="13">
        <f t="shared" si="14"/>
        <v>21</v>
      </c>
      <c r="N22" s="13">
        <f t="shared" si="14"/>
        <v>130</v>
      </c>
      <c r="O22" s="27">
        <f t="shared" si="14"/>
        <v>0</v>
      </c>
      <c r="P22" s="27">
        <f t="shared" si="14"/>
        <v>0</v>
      </c>
      <c r="Q22" s="27">
        <f t="shared" si="14"/>
        <v>0</v>
      </c>
      <c r="R22" s="8">
        <f t="shared" si="12"/>
        <v>11</v>
      </c>
    </row>
    <row r="23" spans="1:18" ht="12.75" customHeight="1" x14ac:dyDescent="0.2">
      <c r="A23" s="8">
        <f t="shared" si="10"/>
        <v>12</v>
      </c>
      <c r="B23" s="9"/>
      <c r="C23" s="2" t="s">
        <v>34</v>
      </c>
      <c r="D23" s="13">
        <f t="shared" si="7"/>
        <v>43</v>
      </c>
      <c r="E23" s="27">
        <f t="shared" ref="E23:Q23" si="15">+E120+E214</f>
        <v>0</v>
      </c>
      <c r="F23" s="27">
        <f t="shared" si="15"/>
        <v>0</v>
      </c>
      <c r="G23" s="27">
        <f t="shared" si="15"/>
        <v>0</v>
      </c>
      <c r="H23" s="27">
        <f t="shared" si="15"/>
        <v>0</v>
      </c>
      <c r="I23" s="27">
        <f t="shared" si="15"/>
        <v>0</v>
      </c>
      <c r="J23" s="27">
        <f t="shared" si="15"/>
        <v>0</v>
      </c>
      <c r="K23" s="27">
        <f t="shared" si="15"/>
        <v>0</v>
      </c>
      <c r="L23" s="13">
        <f t="shared" si="15"/>
        <v>39</v>
      </c>
      <c r="M23" s="27">
        <f t="shared" si="15"/>
        <v>0</v>
      </c>
      <c r="N23" s="13">
        <f t="shared" si="15"/>
        <v>4</v>
      </c>
      <c r="O23" s="27">
        <f t="shared" si="15"/>
        <v>0</v>
      </c>
      <c r="P23" s="27">
        <f t="shared" si="15"/>
        <v>0</v>
      </c>
      <c r="Q23" s="27">
        <f t="shared" si="15"/>
        <v>0</v>
      </c>
      <c r="R23" s="8">
        <f t="shared" si="12"/>
        <v>12</v>
      </c>
    </row>
    <row r="24" spans="1:18" ht="12.75" customHeight="1" x14ac:dyDescent="0.2">
      <c r="A24" s="8">
        <f t="shared" si="10"/>
        <v>13</v>
      </c>
      <c r="B24" s="9"/>
      <c r="C24" s="2" t="s">
        <v>35</v>
      </c>
      <c r="D24" s="13">
        <f t="shared" si="7"/>
        <v>127</v>
      </c>
      <c r="E24" s="27">
        <f t="shared" ref="E24:Q24" si="16">+E121+E215</f>
        <v>0</v>
      </c>
      <c r="F24" s="27">
        <f t="shared" si="16"/>
        <v>0</v>
      </c>
      <c r="G24" s="27">
        <f t="shared" si="16"/>
        <v>0</v>
      </c>
      <c r="H24" s="27">
        <f t="shared" si="16"/>
        <v>0</v>
      </c>
      <c r="I24" s="27">
        <f t="shared" si="16"/>
        <v>0</v>
      </c>
      <c r="J24" s="27">
        <f t="shared" si="16"/>
        <v>0</v>
      </c>
      <c r="K24" s="27">
        <f t="shared" si="16"/>
        <v>0</v>
      </c>
      <c r="L24" s="13">
        <f t="shared" si="16"/>
        <v>127</v>
      </c>
      <c r="M24" s="27">
        <f t="shared" si="16"/>
        <v>0</v>
      </c>
      <c r="N24" s="27">
        <f t="shared" si="16"/>
        <v>0</v>
      </c>
      <c r="O24" s="27">
        <f t="shared" si="16"/>
        <v>0</v>
      </c>
      <c r="P24" s="27">
        <f t="shared" si="16"/>
        <v>0</v>
      </c>
      <c r="Q24" s="27">
        <f t="shared" si="16"/>
        <v>0</v>
      </c>
      <c r="R24" s="8">
        <f t="shared" si="12"/>
        <v>13</v>
      </c>
    </row>
    <row r="25" spans="1:18" ht="12.75" customHeight="1" x14ac:dyDescent="0.2">
      <c r="A25" s="8">
        <f t="shared" si="10"/>
        <v>14</v>
      </c>
      <c r="B25" s="9"/>
      <c r="C25" s="2" t="s">
        <v>36</v>
      </c>
      <c r="D25" s="13">
        <f t="shared" si="7"/>
        <v>320</v>
      </c>
      <c r="E25" s="13">
        <f t="shared" ref="E25:Q25" si="17">+E122+E216</f>
        <v>8</v>
      </c>
      <c r="F25" s="27">
        <f t="shared" si="17"/>
        <v>0</v>
      </c>
      <c r="G25" s="13">
        <f t="shared" si="17"/>
        <v>50</v>
      </c>
      <c r="H25" s="13">
        <f t="shared" si="17"/>
        <v>26</v>
      </c>
      <c r="I25" s="13">
        <f t="shared" si="17"/>
        <v>2</v>
      </c>
      <c r="J25" s="13">
        <f t="shared" si="17"/>
        <v>19</v>
      </c>
      <c r="K25" s="27">
        <f t="shared" si="17"/>
        <v>0</v>
      </c>
      <c r="L25" s="13">
        <f t="shared" si="17"/>
        <v>214</v>
      </c>
      <c r="M25" s="27">
        <f t="shared" si="17"/>
        <v>0</v>
      </c>
      <c r="N25" s="27">
        <f t="shared" si="17"/>
        <v>0</v>
      </c>
      <c r="O25" s="13">
        <f t="shared" si="17"/>
        <v>1</v>
      </c>
      <c r="P25" s="27">
        <f t="shared" si="17"/>
        <v>0</v>
      </c>
      <c r="Q25" s="27">
        <f t="shared" si="17"/>
        <v>0</v>
      </c>
      <c r="R25" s="8">
        <f t="shared" si="12"/>
        <v>14</v>
      </c>
    </row>
    <row r="26" spans="1:18" ht="12.75" customHeight="1" x14ac:dyDescent="0.2">
      <c r="A26" s="8">
        <f t="shared" si="10"/>
        <v>15</v>
      </c>
      <c r="B26" s="9"/>
      <c r="C26" s="2" t="s">
        <v>37</v>
      </c>
      <c r="D26" s="13">
        <f t="shared" si="7"/>
        <v>35</v>
      </c>
      <c r="E26" s="27">
        <f t="shared" ref="E26:Q26" si="18">+E123+E217</f>
        <v>0</v>
      </c>
      <c r="F26" s="27">
        <f t="shared" si="18"/>
        <v>0</v>
      </c>
      <c r="G26" s="27">
        <f t="shared" si="18"/>
        <v>0</v>
      </c>
      <c r="H26" s="27">
        <f t="shared" si="18"/>
        <v>0</v>
      </c>
      <c r="I26" s="27">
        <f t="shared" si="18"/>
        <v>0</v>
      </c>
      <c r="J26" s="27">
        <f t="shared" si="18"/>
        <v>0</v>
      </c>
      <c r="K26" s="27">
        <f t="shared" si="18"/>
        <v>0</v>
      </c>
      <c r="L26" s="13">
        <f t="shared" si="18"/>
        <v>35</v>
      </c>
      <c r="M26" s="27">
        <f t="shared" si="18"/>
        <v>0</v>
      </c>
      <c r="N26" s="27">
        <f t="shared" si="18"/>
        <v>0</v>
      </c>
      <c r="O26" s="27">
        <f t="shared" si="18"/>
        <v>0</v>
      </c>
      <c r="P26" s="27">
        <f t="shared" si="18"/>
        <v>0</v>
      </c>
      <c r="Q26" s="27">
        <f t="shared" si="18"/>
        <v>0</v>
      </c>
      <c r="R26" s="8">
        <f t="shared" si="12"/>
        <v>15</v>
      </c>
    </row>
    <row r="27" spans="1:18" ht="12.75" customHeight="1" x14ac:dyDescent="0.2">
      <c r="A27" s="8">
        <f t="shared" si="10"/>
        <v>16</v>
      </c>
      <c r="B27" s="9"/>
      <c r="C27" s="2" t="s">
        <v>38</v>
      </c>
      <c r="D27" s="13">
        <f t="shared" si="7"/>
        <v>1981</v>
      </c>
      <c r="E27" s="13">
        <f t="shared" ref="E27:Q27" si="19">+E124+E218</f>
        <v>110</v>
      </c>
      <c r="F27" s="13">
        <f t="shared" si="19"/>
        <v>103</v>
      </c>
      <c r="G27" s="13">
        <f t="shared" si="19"/>
        <v>162</v>
      </c>
      <c r="H27" s="13">
        <f t="shared" si="19"/>
        <v>279</v>
      </c>
      <c r="I27" s="27">
        <f t="shared" si="19"/>
        <v>0</v>
      </c>
      <c r="J27" s="13">
        <f t="shared" si="19"/>
        <v>111</v>
      </c>
      <c r="K27" s="13">
        <f t="shared" si="19"/>
        <v>95</v>
      </c>
      <c r="L27" s="13">
        <f t="shared" si="19"/>
        <v>869</v>
      </c>
      <c r="M27" s="13">
        <f t="shared" si="19"/>
        <v>150</v>
      </c>
      <c r="N27" s="13">
        <f t="shared" si="19"/>
        <v>102</v>
      </c>
      <c r="O27" s="27">
        <f t="shared" si="19"/>
        <v>0</v>
      </c>
      <c r="P27" s="27">
        <f t="shared" si="19"/>
        <v>0</v>
      </c>
      <c r="Q27" s="27">
        <f t="shared" si="19"/>
        <v>0</v>
      </c>
      <c r="R27" s="8">
        <f t="shared" si="12"/>
        <v>16</v>
      </c>
    </row>
    <row r="28" spans="1:18" ht="12.75" customHeight="1" x14ac:dyDescent="0.2">
      <c r="A28" s="8">
        <f t="shared" si="10"/>
        <v>17</v>
      </c>
      <c r="B28" s="9"/>
      <c r="C28" s="2" t="s">
        <v>39</v>
      </c>
      <c r="D28" s="13">
        <f t="shared" si="7"/>
        <v>111</v>
      </c>
      <c r="E28" s="13">
        <f t="shared" ref="E28:Q28" si="20">+E125+E219</f>
        <v>1</v>
      </c>
      <c r="F28" s="27">
        <f t="shared" si="20"/>
        <v>0</v>
      </c>
      <c r="G28" s="13">
        <f t="shared" si="20"/>
        <v>2</v>
      </c>
      <c r="H28" s="27">
        <f t="shared" si="20"/>
        <v>0</v>
      </c>
      <c r="I28" s="27">
        <f t="shared" si="20"/>
        <v>0</v>
      </c>
      <c r="J28" s="13">
        <f t="shared" si="20"/>
        <v>3</v>
      </c>
      <c r="K28" s="13">
        <f t="shared" si="20"/>
        <v>1</v>
      </c>
      <c r="L28" s="13">
        <f t="shared" si="20"/>
        <v>104</v>
      </c>
      <c r="M28" s="27">
        <f t="shared" si="20"/>
        <v>0</v>
      </c>
      <c r="N28" s="27">
        <f t="shared" si="20"/>
        <v>0</v>
      </c>
      <c r="O28" s="27">
        <f t="shared" si="20"/>
        <v>0</v>
      </c>
      <c r="P28" s="27">
        <f t="shared" si="20"/>
        <v>0</v>
      </c>
      <c r="Q28" s="27">
        <f t="shared" si="20"/>
        <v>0</v>
      </c>
      <c r="R28" s="8">
        <f t="shared" si="12"/>
        <v>17</v>
      </c>
    </row>
    <row r="29" spans="1:18" ht="12.75" customHeight="1" x14ac:dyDescent="0.2">
      <c r="A29" s="8">
        <f t="shared" si="10"/>
        <v>18</v>
      </c>
      <c r="B29" s="9"/>
      <c r="C29" s="2" t="s">
        <v>40</v>
      </c>
      <c r="D29" s="13">
        <f t="shared" si="7"/>
        <v>1889</v>
      </c>
      <c r="E29" s="13">
        <f t="shared" ref="E29:Q29" si="21">+E126+E220</f>
        <v>34</v>
      </c>
      <c r="F29" s="13">
        <f t="shared" si="21"/>
        <v>127</v>
      </c>
      <c r="G29" s="13">
        <f t="shared" si="21"/>
        <v>53</v>
      </c>
      <c r="H29" s="13">
        <f t="shared" si="21"/>
        <v>112</v>
      </c>
      <c r="I29" s="13">
        <f t="shared" si="21"/>
        <v>26</v>
      </c>
      <c r="J29" s="13">
        <f t="shared" si="21"/>
        <v>75</v>
      </c>
      <c r="K29" s="13">
        <f t="shared" si="21"/>
        <v>45</v>
      </c>
      <c r="L29" s="13">
        <f t="shared" si="21"/>
        <v>1262</v>
      </c>
      <c r="M29" s="27">
        <f t="shared" si="21"/>
        <v>0</v>
      </c>
      <c r="N29" s="13">
        <f t="shared" si="21"/>
        <v>155</v>
      </c>
      <c r="O29" s="27">
        <f t="shared" si="21"/>
        <v>0</v>
      </c>
      <c r="P29" s="27">
        <f t="shared" si="21"/>
        <v>0</v>
      </c>
      <c r="Q29" s="27">
        <f t="shared" si="21"/>
        <v>0</v>
      </c>
      <c r="R29" s="8">
        <f t="shared" si="12"/>
        <v>18</v>
      </c>
    </row>
    <row r="30" spans="1:18" ht="12.75" customHeight="1" x14ac:dyDescent="0.2">
      <c r="A30" s="8">
        <f t="shared" si="10"/>
        <v>19</v>
      </c>
      <c r="B30" s="9"/>
      <c r="C30" s="2" t="s">
        <v>41</v>
      </c>
      <c r="D30" s="13">
        <f t="shared" si="7"/>
        <v>1584</v>
      </c>
      <c r="E30" s="27">
        <f t="shared" ref="E30:Q30" si="22">+E127+E221</f>
        <v>0</v>
      </c>
      <c r="F30" s="27">
        <f t="shared" si="22"/>
        <v>0</v>
      </c>
      <c r="G30" s="27">
        <f t="shared" si="22"/>
        <v>0</v>
      </c>
      <c r="H30" s="13">
        <f t="shared" si="22"/>
        <v>1584</v>
      </c>
      <c r="I30" s="27">
        <f t="shared" si="22"/>
        <v>0</v>
      </c>
      <c r="J30" s="27">
        <f t="shared" si="22"/>
        <v>0</v>
      </c>
      <c r="K30" s="27">
        <f t="shared" si="22"/>
        <v>0</v>
      </c>
      <c r="L30" s="27">
        <f t="shared" si="22"/>
        <v>0</v>
      </c>
      <c r="M30" s="27">
        <f t="shared" si="22"/>
        <v>0</v>
      </c>
      <c r="N30" s="27">
        <f t="shared" si="22"/>
        <v>0</v>
      </c>
      <c r="O30" s="27">
        <f t="shared" si="22"/>
        <v>0</v>
      </c>
      <c r="P30" s="27">
        <f t="shared" si="22"/>
        <v>0</v>
      </c>
      <c r="Q30" s="27">
        <f t="shared" si="22"/>
        <v>0</v>
      </c>
      <c r="R30" s="8">
        <f t="shared" si="12"/>
        <v>19</v>
      </c>
    </row>
    <row r="31" spans="1:18" ht="12.75" customHeight="1" x14ac:dyDescent="0.2">
      <c r="A31" s="8">
        <f t="shared" si="10"/>
        <v>20</v>
      </c>
      <c r="B31" s="9"/>
      <c r="C31" s="2" t="s">
        <v>42</v>
      </c>
      <c r="D31" s="13">
        <f t="shared" si="7"/>
        <v>2807</v>
      </c>
      <c r="E31" s="27">
        <f t="shared" ref="E31:Q31" si="23">+E128+E222</f>
        <v>0</v>
      </c>
      <c r="F31" s="27">
        <f t="shared" si="23"/>
        <v>0</v>
      </c>
      <c r="G31" s="27">
        <f t="shared" si="23"/>
        <v>0</v>
      </c>
      <c r="H31" s="27">
        <f t="shared" si="23"/>
        <v>0</v>
      </c>
      <c r="I31" s="27">
        <f t="shared" si="23"/>
        <v>0</v>
      </c>
      <c r="J31" s="27">
        <f t="shared" si="23"/>
        <v>0</v>
      </c>
      <c r="K31" s="27">
        <f t="shared" si="23"/>
        <v>0</v>
      </c>
      <c r="L31" s="13">
        <f t="shared" si="23"/>
        <v>2807</v>
      </c>
      <c r="M31" s="27">
        <f t="shared" si="23"/>
        <v>0</v>
      </c>
      <c r="N31" s="27">
        <f t="shared" si="23"/>
        <v>0</v>
      </c>
      <c r="O31" s="27">
        <f t="shared" si="23"/>
        <v>0</v>
      </c>
      <c r="P31" s="27">
        <f t="shared" si="23"/>
        <v>0</v>
      </c>
      <c r="Q31" s="27">
        <f t="shared" si="23"/>
        <v>0</v>
      </c>
      <c r="R31" s="8">
        <f t="shared" si="12"/>
        <v>20</v>
      </c>
    </row>
    <row r="32" spans="1:18" ht="12.75" customHeight="1" x14ac:dyDescent="0.2">
      <c r="A32" s="8">
        <f t="shared" si="10"/>
        <v>21</v>
      </c>
      <c r="B32" s="9"/>
      <c r="C32" s="2" t="s">
        <v>43</v>
      </c>
      <c r="D32" s="13">
        <f t="shared" si="7"/>
        <v>375</v>
      </c>
      <c r="E32" s="27">
        <f t="shared" ref="E32:Q32" si="24">+E131+E223</f>
        <v>0</v>
      </c>
      <c r="F32" s="27">
        <f t="shared" si="24"/>
        <v>0</v>
      </c>
      <c r="G32" s="27">
        <f t="shared" si="24"/>
        <v>0</v>
      </c>
      <c r="H32" s="27">
        <f t="shared" si="24"/>
        <v>0</v>
      </c>
      <c r="I32" s="27">
        <f t="shared" si="24"/>
        <v>0</v>
      </c>
      <c r="J32" s="27">
        <f t="shared" si="24"/>
        <v>0</v>
      </c>
      <c r="K32" s="27">
        <f t="shared" si="24"/>
        <v>0</v>
      </c>
      <c r="L32" s="13">
        <f t="shared" si="24"/>
        <v>375</v>
      </c>
      <c r="M32" s="27">
        <f t="shared" si="24"/>
        <v>0</v>
      </c>
      <c r="N32" s="27">
        <f t="shared" si="24"/>
        <v>0</v>
      </c>
      <c r="O32" s="27">
        <f t="shared" si="24"/>
        <v>0</v>
      </c>
      <c r="P32" s="27">
        <f t="shared" si="24"/>
        <v>0</v>
      </c>
      <c r="Q32" s="27">
        <f t="shared" si="24"/>
        <v>0</v>
      </c>
      <c r="R32" s="8">
        <f t="shared" si="12"/>
        <v>21</v>
      </c>
    </row>
    <row r="33" spans="1:18" ht="12.75" customHeight="1" x14ac:dyDescent="0.2">
      <c r="A33" s="8">
        <f t="shared" si="10"/>
        <v>22</v>
      </c>
      <c r="B33" s="9"/>
      <c r="C33" s="2" t="s">
        <v>44</v>
      </c>
      <c r="D33" s="13">
        <f t="shared" si="7"/>
        <v>509</v>
      </c>
      <c r="E33" s="13">
        <f t="shared" ref="E33:Q33" si="25">+E132+E224</f>
        <v>17</v>
      </c>
      <c r="F33" s="13">
        <f t="shared" si="25"/>
        <v>52</v>
      </c>
      <c r="G33" s="27">
        <f t="shared" si="25"/>
        <v>0</v>
      </c>
      <c r="H33" s="13">
        <f t="shared" si="25"/>
        <v>123</v>
      </c>
      <c r="I33" s="13">
        <f t="shared" si="25"/>
        <v>1</v>
      </c>
      <c r="J33" s="13">
        <f t="shared" si="25"/>
        <v>94</v>
      </c>
      <c r="K33" s="13">
        <f t="shared" si="25"/>
        <v>71</v>
      </c>
      <c r="L33" s="13">
        <f t="shared" si="25"/>
        <v>139</v>
      </c>
      <c r="M33" s="27">
        <f t="shared" si="25"/>
        <v>0</v>
      </c>
      <c r="N33" s="13">
        <f t="shared" si="25"/>
        <v>12</v>
      </c>
      <c r="O33" s="27">
        <f t="shared" si="25"/>
        <v>0</v>
      </c>
      <c r="P33" s="27">
        <f t="shared" si="25"/>
        <v>0</v>
      </c>
      <c r="Q33" s="27">
        <f t="shared" si="25"/>
        <v>0</v>
      </c>
      <c r="R33" s="8">
        <f t="shared" si="12"/>
        <v>22</v>
      </c>
    </row>
    <row r="34" spans="1:18" ht="11.25" customHeight="1" x14ac:dyDescent="0.2">
      <c r="A34" s="8">
        <f t="shared" si="10"/>
        <v>23</v>
      </c>
      <c r="B34" s="9"/>
      <c r="C34" s="2" t="s">
        <v>45</v>
      </c>
      <c r="D34" s="13">
        <f t="shared" si="7"/>
        <v>1047</v>
      </c>
      <c r="E34" s="13">
        <f t="shared" ref="E34:Q34" si="26">+E133+E225</f>
        <v>10</v>
      </c>
      <c r="F34" s="13">
        <f t="shared" si="26"/>
        <v>72</v>
      </c>
      <c r="G34" s="13">
        <f t="shared" si="26"/>
        <v>37</v>
      </c>
      <c r="H34" s="13">
        <f t="shared" si="26"/>
        <v>54</v>
      </c>
      <c r="I34" s="13">
        <f t="shared" si="26"/>
        <v>1</v>
      </c>
      <c r="J34" s="13">
        <f t="shared" si="26"/>
        <v>50</v>
      </c>
      <c r="K34" s="13">
        <f t="shared" si="26"/>
        <v>49</v>
      </c>
      <c r="L34" s="13">
        <f t="shared" si="26"/>
        <v>708</v>
      </c>
      <c r="M34" s="13">
        <f t="shared" si="26"/>
        <v>30</v>
      </c>
      <c r="N34" s="13">
        <f t="shared" si="26"/>
        <v>32</v>
      </c>
      <c r="O34" s="13">
        <f t="shared" si="26"/>
        <v>4</v>
      </c>
      <c r="P34" s="27">
        <f t="shared" si="26"/>
        <v>0</v>
      </c>
      <c r="Q34" s="27">
        <f t="shared" si="26"/>
        <v>0</v>
      </c>
      <c r="R34" s="8">
        <f t="shared" si="12"/>
        <v>23</v>
      </c>
    </row>
    <row r="35" spans="1:18" ht="11.25" customHeight="1" x14ac:dyDescent="0.2">
      <c r="A35" s="8">
        <f t="shared" si="10"/>
        <v>24</v>
      </c>
      <c r="B35" s="9"/>
      <c r="C35" s="2" t="s">
        <v>46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8">
        <f t="shared" si="12"/>
        <v>24</v>
      </c>
    </row>
    <row r="36" spans="1:18" ht="11.25" customHeight="1" x14ac:dyDescent="0.2">
      <c r="A36" s="8"/>
      <c r="B36" s="9"/>
      <c r="C36" s="16" t="s">
        <v>47</v>
      </c>
      <c r="D36" s="13">
        <v>650</v>
      </c>
      <c r="E36" s="13">
        <v>27</v>
      </c>
      <c r="F36" s="13">
        <v>36</v>
      </c>
      <c r="G36" s="13">
        <v>26</v>
      </c>
      <c r="H36" s="13">
        <v>51</v>
      </c>
      <c r="I36" s="13">
        <v>7</v>
      </c>
      <c r="J36" s="13">
        <v>34</v>
      </c>
      <c r="K36" s="13">
        <v>19</v>
      </c>
      <c r="L36" s="13">
        <v>370</v>
      </c>
      <c r="M36" s="13">
        <v>23</v>
      </c>
      <c r="N36" s="13">
        <v>53</v>
      </c>
      <c r="O36" s="13">
        <v>4</v>
      </c>
      <c r="P36" s="27">
        <f>+P134+P226</f>
        <v>0</v>
      </c>
      <c r="Q36" s="27">
        <f>+Q134+Q226</f>
        <v>0</v>
      </c>
      <c r="R36" s="8"/>
    </row>
    <row r="37" spans="1:18" x14ac:dyDescent="0.2">
      <c r="A37" s="8">
        <v>25</v>
      </c>
      <c r="B37" s="9"/>
      <c r="C37" s="2" t="s">
        <v>48</v>
      </c>
      <c r="D37" s="13">
        <f t="shared" ref="D37:D40" si="27">SUM(E37:Q37)</f>
        <v>168</v>
      </c>
      <c r="E37" s="13">
        <f t="shared" ref="E37:Q37" si="28">+E136+E228</f>
        <v>6</v>
      </c>
      <c r="F37" s="13">
        <f t="shared" si="28"/>
        <v>6</v>
      </c>
      <c r="G37" s="13">
        <f t="shared" si="28"/>
        <v>4</v>
      </c>
      <c r="H37" s="13">
        <f t="shared" si="28"/>
        <v>9</v>
      </c>
      <c r="I37" s="13">
        <f t="shared" si="28"/>
        <v>4</v>
      </c>
      <c r="J37" s="13">
        <f t="shared" si="28"/>
        <v>7</v>
      </c>
      <c r="K37" s="13">
        <f t="shared" si="28"/>
        <v>7</v>
      </c>
      <c r="L37" s="13">
        <f t="shared" si="28"/>
        <v>100</v>
      </c>
      <c r="M37" s="13">
        <f t="shared" si="28"/>
        <v>11</v>
      </c>
      <c r="N37" s="13">
        <f t="shared" si="28"/>
        <v>7</v>
      </c>
      <c r="O37" s="27">
        <f t="shared" si="28"/>
        <v>0</v>
      </c>
      <c r="P37" s="13">
        <f t="shared" si="28"/>
        <v>3</v>
      </c>
      <c r="Q37" s="13">
        <f t="shared" si="28"/>
        <v>4</v>
      </c>
      <c r="R37" s="8">
        <v>25</v>
      </c>
    </row>
    <row r="38" spans="1:18" ht="12.75" customHeight="1" x14ac:dyDescent="0.2">
      <c r="A38" s="8">
        <v>26</v>
      </c>
      <c r="B38" s="9"/>
      <c r="C38" s="2" t="s">
        <v>49</v>
      </c>
      <c r="D38" s="13">
        <f t="shared" si="27"/>
        <v>458</v>
      </c>
      <c r="E38" s="13">
        <f t="shared" ref="E38:Q38" si="29">+E137+E229</f>
        <v>7</v>
      </c>
      <c r="F38" s="13">
        <f t="shared" si="29"/>
        <v>17</v>
      </c>
      <c r="G38" s="13">
        <f t="shared" si="29"/>
        <v>11</v>
      </c>
      <c r="H38" s="13">
        <f t="shared" si="29"/>
        <v>32</v>
      </c>
      <c r="I38" s="13">
        <f t="shared" si="29"/>
        <v>6</v>
      </c>
      <c r="J38" s="13">
        <f t="shared" si="29"/>
        <v>37</v>
      </c>
      <c r="K38" s="13">
        <f t="shared" si="29"/>
        <v>23</v>
      </c>
      <c r="L38" s="13">
        <f t="shared" si="29"/>
        <v>287</v>
      </c>
      <c r="M38" s="27">
        <f t="shared" si="29"/>
        <v>0</v>
      </c>
      <c r="N38" s="13">
        <f t="shared" si="29"/>
        <v>38</v>
      </c>
      <c r="O38" s="27">
        <f t="shared" si="29"/>
        <v>0</v>
      </c>
      <c r="P38" s="27">
        <f t="shared" si="29"/>
        <v>0</v>
      </c>
      <c r="Q38" s="27">
        <f t="shared" si="29"/>
        <v>0</v>
      </c>
      <c r="R38" s="8">
        <v>26</v>
      </c>
    </row>
    <row r="39" spans="1:18" ht="12.75" customHeight="1" x14ac:dyDescent="0.2">
      <c r="A39" s="8">
        <v>27</v>
      </c>
      <c r="B39" s="9"/>
      <c r="C39" s="2" t="s">
        <v>50</v>
      </c>
      <c r="D39" s="13">
        <f t="shared" si="27"/>
        <v>705</v>
      </c>
      <c r="E39" s="13">
        <f t="shared" ref="E39:Q39" si="30">+E138+E230</f>
        <v>7</v>
      </c>
      <c r="F39" s="13">
        <f t="shared" si="30"/>
        <v>64</v>
      </c>
      <c r="G39" s="13">
        <f t="shared" si="30"/>
        <v>39</v>
      </c>
      <c r="H39" s="13">
        <f t="shared" si="30"/>
        <v>46</v>
      </c>
      <c r="I39" s="13">
        <f t="shared" si="30"/>
        <v>3</v>
      </c>
      <c r="J39" s="13">
        <f t="shared" si="30"/>
        <v>44</v>
      </c>
      <c r="K39" s="13">
        <f t="shared" si="30"/>
        <v>54</v>
      </c>
      <c r="L39" s="13">
        <f t="shared" si="30"/>
        <v>393</v>
      </c>
      <c r="M39" s="13">
        <f t="shared" si="30"/>
        <v>21</v>
      </c>
      <c r="N39" s="13">
        <f t="shared" si="30"/>
        <v>33</v>
      </c>
      <c r="O39" s="13">
        <f t="shared" si="30"/>
        <v>1</v>
      </c>
      <c r="P39" s="27">
        <f t="shared" si="30"/>
        <v>0</v>
      </c>
      <c r="Q39" s="27">
        <f t="shared" si="30"/>
        <v>0</v>
      </c>
      <c r="R39" s="8">
        <v>27</v>
      </c>
    </row>
    <row r="40" spans="1:18" ht="12.75" customHeight="1" x14ac:dyDescent="0.2">
      <c r="A40" s="8">
        <v>28</v>
      </c>
      <c r="B40" s="9"/>
      <c r="C40" s="2" t="s">
        <v>51</v>
      </c>
      <c r="D40" s="13">
        <f t="shared" si="27"/>
        <v>2092</v>
      </c>
      <c r="E40" s="13">
        <f t="shared" ref="E40:Q40" si="31">+E139+E231</f>
        <v>37</v>
      </c>
      <c r="F40" s="13">
        <f t="shared" si="31"/>
        <v>163</v>
      </c>
      <c r="G40" s="13">
        <f t="shared" si="31"/>
        <v>91</v>
      </c>
      <c r="H40" s="13">
        <f t="shared" si="31"/>
        <v>169</v>
      </c>
      <c r="I40" s="13">
        <f t="shared" si="31"/>
        <v>43</v>
      </c>
      <c r="J40" s="13">
        <f t="shared" si="31"/>
        <v>78</v>
      </c>
      <c r="K40" s="13">
        <f t="shared" si="31"/>
        <v>77</v>
      </c>
      <c r="L40" s="13">
        <f t="shared" si="31"/>
        <v>1131</v>
      </c>
      <c r="M40" s="13">
        <f t="shared" si="31"/>
        <v>145</v>
      </c>
      <c r="N40" s="13">
        <f t="shared" si="31"/>
        <v>143</v>
      </c>
      <c r="O40" s="13">
        <f t="shared" si="31"/>
        <v>15</v>
      </c>
      <c r="P40" s="27">
        <f t="shared" si="31"/>
        <v>0</v>
      </c>
      <c r="Q40" s="27">
        <f t="shared" si="31"/>
        <v>0</v>
      </c>
      <c r="R40" s="8">
        <v>28</v>
      </c>
    </row>
    <row r="41" spans="1:18" ht="12.75" customHeight="1" x14ac:dyDescent="0.2">
      <c r="A41" s="8">
        <v>29</v>
      </c>
      <c r="B41" s="9"/>
      <c r="C41" s="2" t="s">
        <v>52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8">
        <v>29</v>
      </c>
    </row>
    <row r="42" spans="1:18" ht="12.75" customHeight="1" x14ac:dyDescent="0.2">
      <c r="A42" s="8"/>
      <c r="B42" s="9"/>
      <c r="C42" s="16" t="s">
        <v>53</v>
      </c>
      <c r="D42" s="13">
        <v>1055</v>
      </c>
      <c r="E42" s="13">
        <v>19</v>
      </c>
      <c r="F42" s="13">
        <v>62</v>
      </c>
      <c r="G42" s="13">
        <v>28</v>
      </c>
      <c r="H42" s="13">
        <v>54</v>
      </c>
      <c r="I42" s="13">
        <v>29</v>
      </c>
      <c r="J42" s="13">
        <v>48</v>
      </c>
      <c r="K42" s="13">
        <v>46</v>
      </c>
      <c r="L42" s="13">
        <v>609</v>
      </c>
      <c r="M42" s="13">
        <v>78</v>
      </c>
      <c r="N42" s="13">
        <v>50</v>
      </c>
      <c r="O42" s="13">
        <v>9</v>
      </c>
      <c r="P42" s="13">
        <v>6</v>
      </c>
      <c r="Q42" s="13">
        <v>17</v>
      </c>
      <c r="R42" s="8"/>
    </row>
    <row r="43" spans="1:18" ht="12" customHeight="1" x14ac:dyDescent="0.2">
      <c r="A43" s="8">
        <v>30</v>
      </c>
      <c r="B43" s="9"/>
      <c r="C43" s="2" t="s">
        <v>54</v>
      </c>
      <c r="D43" s="13">
        <f t="shared" ref="D43:D54" si="32">SUM(E43:Q43)</f>
        <v>735</v>
      </c>
      <c r="E43" s="13">
        <f t="shared" ref="E43:Q43" si="33">+E142+E234</f>
        <v>3</v>
      </c>
      <c r="F43" s="13">
        <f t="shared" si="33"/>
        <v>30</v>
      </c>
      <c r="G43" s="27">
        <f t="shared" si="33"/>
        <v>0</v>
      </c>
      <c r="H43" s="13">
        <f t="shared" si="33"/>
        <v>45</v>
      </c>
      <c r="I43" s="13">
        <f t="shared" si="33"/>
        <v>3</v>
      </c>
      <c r="J43" s="13">
        <f t="shared" si="33"/>
        <v>42</v>
      </c>
      <c r="K43" s="13">
        <f t="shared" si="33"/>
        <v>26</v>
      </c>
      <c r="L43" s="13">
        <f t="shared" si="33"/>
        <v>524</v>
      </c>
      <c r="M43" s="13">
        <f t="shared" si="33"/>
        <v>18</v>
      </c>
      <c r="N43" s="13">
        <f t="shared" si="33"/>
        <v>44</v>
      </c>
      <c r="O43" s="27">
        <f t="shared" si="33"/>
        <v>0</v>
      </c>
      <c r="P43" s="27">
        <f t="shared" si="33"/>
        <v>0</v>
      </c>
      <c r="Q43" s="27">
        <f t="shared" si="33"/>
        <v>0</v>
      </c>
      <c r="R43" s="8">
        <v>30</v>
      </c>
    </row>
    <row r="44" spans="1:18" ht="12.75" customHeight="1" x14ac:dyDescent="0.2">
      <c r="A44" s="8">
        <f>1+A43</f>
        <v>31</v>
      </c>
      <c r="B44" s="9"/>
      <c r="C44" s="2" t="s">
        <v>55</v>
      </c>
      <c r="D44" s="13">
        <f t="shared" si="32"/>
        <v>185</v>
      </c>
      <c r="E44" s="27">
        <f t="shared" ref="E44:Q44" si="34">+E143+E235</f>
        <v>0</v>
      </c>
      <c r="F44" s="27">
        <f t="shared" si="34"/>
        <v>0</v>
      </c>
      <c r="G44" s="27">
        <f t="shared" si="34"/>
        <v>0</v>
      </c>
      <c r="H44" s="13">
        <f t="shared" si="34"/>
        <v>1</v>
      </c>
      <c r="I44" s="27">
        <f t="shared" si="34"/>
        <v>0</v>
      </c>
      <c r="J44" s="27">
        <f t="shared" si="34"/>
        <v>0</v>
      </c>
      <c r="K44" s="27">
        <f t="shared" si="34"/>
        <v>0</v>
      </c>
      <c r="L44" s="13">
        <f t="shared" si="34"/>
        <v>184</v>
      </c>
      <c r="M44" s="27">
        <f t="shared" si="34"/>
        <v>0</v>
      </c>
      <c r="N44" s="27">
        <f t="shared" si="34"/>
        <v>0</v>
      </c>
      <c r="O44" s="27">
        <f t="shared" si="34"/>
        <v>0</v>
      </c>
      <c r="P44" s="27">
        <f t="shared" si="34"/>
        <v>0</v>
      </c>
      <c r="Q44" s="27">
        <f t="shared" si="34"/>
        <v>0</v>
      </c>
      <c r="R44" s="8">
        <f>1+R43</f>
        <v>31</v>
      </c>
    </row>
    <row r="45" spans="1:18" ht="12.75" customHeight="1" x14ac:dyDescent="0.2">
      <c r="A45" s="8">
        <f t="shared" ref="A45:A54" si="35">1+A44</f>
        <v>32</v>
      </c>
      <c r="B45" s="9"/>
      <c r="C45" s="2" t="s">
        <v>56</v>
      </c>
      <c r="D45" s="13">
        <f t="shared" si="32"/>
        <v>259</v>
      </c>
      <c r="E45" s="13">
        <f t="shared" ref="E45:Q45" si="36">+E144+E236</f>
        <v>6</v>
      </c>
      <c r="F45" s="13">
        <f t="shared" si="36"/>
        <v>8</v>
      </c>
      <c r="G45" s="13">
        <f t="shared" si="36"/>
        <v>9</v>
      </c>
      <c r="H45" s="13">
        <f t="shared" si="36"/>
        <v>8</v>
      </c>
      <c r="I45" s="13">
        <f t="shared" si="36"/>
        <v>8</v>
      </c>
      <c r="J45" s="13">
        <f t="shared" si="36"/>
        <v>10</v>
      </c>
      <c r="K45" s="13">
        <f t="shared" si="36"/>
        <v>9</v>
      </c>
      <c r="L45" s="13">
        <f t="shared" si="36"/>
        <v>190</v>
      </c>
      <c r="M45" s="13">
        <f t="shared" si="36"/>
        <v>3</v>
      </c>
      <c r="N45" s="13">
        <f t="shared" si="36"/>
        <v>8</v>
      </c>
      <c r="O45" s="27">
        <f t="shared" si="36"/>
        <v>0</v>
      </c>
      <c r="P45" s="27">
        <f t="shared" si="36"/>
        <v>0</v>
      </c>
      <c r="Q45" s="27">
        <f t="shared" si="36"/>
        <v>0</v>
      </c>
      <c r="R45" s="8">
        <f t="shared" ref="R45:R54" si="37">1+R44</f>
        <v>32</v>
      </c>
    </row>
    <row r="46" spans="1:18" ht="12.75" customHeight="1" x14ac:dyDescent="0.2">
      <c r="A46" s="8">
        <f t="shared" si="35"/>
        <v>33</v>
      </c>
      <c r="B46" s="9"/>
      <c r="C46" s="2" t="s">
        <v>57</v>
      </c>
      <c r="D46" s="13">
        <f t="shared" si="32"/>
        <v>252</v>
      </c>
      <c r="E46" s="13">
        <f t="shared" ref="E46:Q46" si="38">+E145+E237</f>
        <v>9</v>
      </c>
      <c r="F46" s="27">
        <f t="shared" si="38"/>
        <v>0</v>
      </c>
      <c r="G46" s="13">
        <f t="shared" si="38"/>
        <v>14</v>
      </c>
      <c r="H46" s="13">
        <f t="shared" si="38"/>
        <v>12</v>
      </c>
      <c r="I46" s="13">
        <f t="shared" si="38"/>
        <v>5</v>
      </c>
      <c r="J46" s="27">
        <f t="shared" si="38"/>
        <v>0</v>
      </c>
      <c r="K46" s="27">
        <f t="shared" si="38"/>
        <v>0</v>
      </c>
      <c r="L46" s="13">
        <f t="shared" si="38"/>
        <v>195</v>
      </c>
      <c r="M46" s="13">
        <f t="shared" si="38"/>
        <v>9</v>
      </c>
      <c r="N46" s="13">
        <f t="shared" si="38"/>
        <v>8</v>
      </c>
      <c r="O46" s="27">
        <f t="shared" si="38"/>
        <v>0</v>
      </c>
      <c r="P46" s="27">
        <f t="shared" si="38"/>
        <v>0</v>
      </c>
      <c r="Q46" s="27">
        <f t="shared" si="38"/>
        <v>0</v>
      </c>
      <c r="R46" s="8">
        <f t="shared" si="37"/>
        <v>33</v>
      </c>
    </row>
    <row r="47" spans="1:18" ht="12.75" customHeight="1" x14ac:dyDescent="0.2">
      <c r="A47" s="8">
        <f t="shared" si="35"/>
        <v>34</v>
      </c>
      <c r="B47" s="9"/>
      <c r="C47" s="2" t="s">
        <v>58</v>
      </c>
      <c r="D47" s="13">
        <f t="shared" si="32"/>
        <v>351</v>
      </c>
      <c r="E47" s="27">
        <f t="shared" ref="E47:Q47" si="39">+E146+E238</f>
        <v>0</v>
      </c>
      <c r="F47" s="13">
        <f t="shared" si="39"/>
        <v>3</v>
      </c>
      <c r="G47" s="27">
        <f t="shared" si="39"/>
        <v>0</v>
      </c>
      <c r="H47" s="13">
        <f t="shared" si="39"/>
        <v>2</v>
      </c>
      <c r="I47" s="13">
        <f t="shared" si="39"/>
        <v>3</v>
      </c>
      <c r="J47" s="27">
        <f t="shared" si="39"/>
        <v>0</v>
      </c>
      <c r="K47" s="13">
        <f t="shared" si="39"/>
        <v>1</v>
      </c>
      <c r="L47" s="13">
        <f t="shared" si="39"/>
        <v>339</v>
      </c>
      <c r="M47" s="27">
        <f t="shared" si="39"/>
        <v>0</v>
      </c>
      <c r="N47" s="13">
        <f t="shared" si="39"/>
        <v>3</v>
      </c>
      <c r="O47" s="27">
        <f t="shared" si="39"/>
        <v>0</v>
      </c>
      <c r="P47" s="27">
        <f t="shared" si="39"/>
        <v>0</v>
      </c>
      <c r="Q47" s="27">
        <f t="shared" si="39"/>
        <v>0</v>
      </c>
      <c r="R47" s="8">
        <f t="shared" si="37"/>
        <v>34</v>
      </c>
    </row>
    <row r="48" spans="1:18" ht="12.75" customHeight="1" x14ac:dyDescent="0.2">
      <c r="A48" s="8">
        <f t="shared" si="35"/>
        <v>35</v>
      </c>
      <c r="B48" s="9"/>
      <c r="C48" s="2" t="s">
        <v>59</v>
      </c>
      <c r="D48" s="13">
        <f t="shared" si="32"/>
        <v>62</v>
      </c>
      <c r="E48" s="27">
        <f t="shared" ref="E48:Q48" si="40">+E147+E239</f>
        <v>0</v>
      </c>
      <c r="F48" s="27">
        <f t="shared" si="40"/>
        <v>0</v>
      </c>
      <c r="G48" s="27">
        <f t="shared" si="40"/>
        <v>0</v>
      </c>
      <c r="H48" s="27">
        <f t="shared" si="40"/>
        <v>0</v>
      </c>
      <c r="I48" s="27">
        <f t="shared" si="40"/>
        <v>0</v>
      </c>
      <c r="J48" s="27">
        <f t="shared" si="40"/>
        <v>0</v>
      </c>
      <c r="K48" s="27">
        <f t="shared" si="40"/>
        <v>0</v>
      </c>
      <c r="L48" s="13">
        <f t="shared" si="40"/>
        <v>62</v>
      </c>
      <c r="M48" s="27">
        <f t="shared" si="40"/>
        <v>0</v>
      </c>
      <c r="N48" s="27">
        <f t="shared" si="40"/>
        <v>0</v>
      </c>
      <c r="O48" s="27">
        <f t="shared" si="40"/>
        <v>0</v>
      </c>
      <c r="P48" s="27">
        <f t="shared" si="40"/>
        <v>0</v>
      </c>
      <c r="Q48" s="27">
        <f t="shared" si="40"/>
        <v>0</v>
      </c>
      <c r="R48" s="8">
        <f t="shared" si="37"/>
        <v>35</v>
      </c>
    </row>
    <row r="49" spans="1:18" ht="12.75" customHeight="1" x14ac:dyDescent="0.2">
      <c r="A49" s="8">
        <f t="shared" si="35"/>
        <v>36</v>
      </c>
      <c r="B49" s="9"/>
      <c r="C49" s="2" t="s">
        <v>60</v>
      </c>
      <c r="D49" s="13">
        <f t="shared" si="32"/>
        <v>1946</v>
      </c>
      <c r="E49" s="27">
        <f t="shared" ref="E49:Q49" si="41">+E148+E240</f>
        <v>0</v>
      </c>
      <c r="F49" s="27">
        <f t="shared" si="41"/>
        <v>0</v>
      </c>
      <c r="G49" s="27">
        <f t="shared" si="41"/>
        <v>0</v>
      </c>
      <c r="H49" s="13">
        <f t="shared" si="41"/>
        <v>1946</v>
      </c>
      <c r="I49" s="27">
        <f t="shared" si="41"/>
        <v>0</v>
      </c>
      <c r="J49" s="27">
        <f t="shared" si="41"/>
        <v>0</v>
      </c>
      <c r="K49" s="27">
        <f t="shared" si="41"/>
        <v>0</v>
      </c>
      <c r="L49" s="27">
        <f t="shared" si="41"/>
        <v>0</v>
      </c>
      <c r="M49" s="27">
        <f t="shared" si="41"/>
        <v>0</v>
      </c>
      <c r="N49" s="27">
        <f t="shared" si="41"/>
        <v>0</v>
      </c>
      <c r="O49" s="27">
        <f t="shared" si="41"/>
        <v>0</v>
      </c>
      <c r="P49" s="27">
        <f t="shared" si="41"/>
        <v>0</v>
      </c>
      <c r="Q49" s="27">
        <f t="shared" si="41"/>
        <v>0</v>
      </c>
      <c r="R49" s="8">
        <f t="shared" si="37"/>
        <v>36</v>
      </c>
    </row>
    <row r="50" spans="1:18" ht="12.75" customHeight="1" x14ac:dyDescent="0.2">
      <c r="A50" s="8">
        <f t="shared" si="35"/>
        <v>37</v>
      </c>
      <c r="B50" s="9"/>
      <c r="C50" s="2" t="s">
        <v>61</v>
      </c>
      <c r="D50" s="13">
        <f t="shared" si="32"/>
        <v>594</v>
      </c>
      <c r="E50" s="27">
        <f t="shared" ref="E50:Q50" si="42">+E149+E241</f>
        <v>0</v>
      </c>
      <c r="F50" s="13">
        <f t="shared" si="42"/>
        <v>26</v>
      </c>
      <c r="G50" s="13">
        <f t="shared" si="42"/>
        <v>29</v>
      </c>
      <c r="H50" s="13">
        <f t="shared" si="42"/>
        <v>47</v>
      </c>
      <c r="I50" s="27">
        <f t="shared" si="42"/>
        <v>0</v>
      </c>
      <c r="J50" s="27">
        <f t="shared" si="42"/>
        <v>0</v>
      </c>
      <c r="K50" s="13">
        <f t="shared" si="42"/>
        <v>31</v>
      </c>
      <c r="L50" s="13">
        <f t="shared" si="42"/>
        <v>398</v>
      </c>
      <c r="M50" s="27">
        <f t="shared" si="42"/>
        <v>0</v>
      </c>
      <c r="N50" s="13">
        <f t="shared" si="42"/>
        <v>63</v>
      </c>
      <c r="O50" s="27">
        <f t="shared" si="42"/>
        <v>0</v>
      </c>
      <c r="P50" s="27">
        <f t="shared" si="42"/>
        <v>0</v>
      </c>
      <c r="Q50" s="27">
        <f t="shared" si="42"/>
        <v>0</v>
      </c>
      <c r="R50" s="8">
        <f t="shared" si="37"/>
        <v>37</v>
      </c>
    </row>
    <row r="51" spans="1:18" ht="12.75" customHeight="1" x14ac:dyDescent="0.2">
      <c r="A51" s="8">
        <f t="shared" si="35"/>
        <v>38</v>
      </c>
      <c r="B51" s="9"/>
      <c r="C51" s="2" t="s">
        <v>62</v>
      </c>
      <c r="D51" s="13">
        <f t="shared" si="32"/>
        <v>213</v>
      </c>
      <c r="E51" s="27">
        <f t="shared" ref="E51:Q51" si="43">+E150+E242</f>
        <v>0</v>
      </c>
      <c r="F51" s="27">
        <f t="shared" si="43"/>
        <v>0</v>
      </c>
      <c r="G51" s="27">
        <f t="shared" si="43"/>
        <v>0</v>
      </c>
      <c r="H51" s="27">
        <f t="shared" si="43"/>
        <v>0</v>
      </c>
      <c r="I51" s="27">
        <f t="shared" si="43"/>
        <v>0</v>
      </c>
      <c r="J51" s="27">
        <f t="shared" si="43"/>
        <v>0</v>
      </c>
      <c r="K51" s="27">
        <f t="shared" si="43"/>
        <v>0</v>
      </c>
      <c r="L51" s="13">
        <f t="shared" si="43"/>
        <v>213</v>
      </c>
      <c r="M51" s="27">
        <f t="shared" si="43"/>
        <v>0</v>
      </c>
      <c r="N51" s="27">
        <f t="shared" si="43"/>
        <v>0</v>
      </c>
      <c r="O51" s="27">
        <f t="shared" si="43"/>
        <v>0</v>
      </c>
      <c r="P51" s="27">
        <f t="shared" si="43"/>
        <v>0</v>
      </c>
      <c r="Q51" s="27">
        <f t="shared" si="43"/>
        <v>0</v>
      </c>
      <c r="R51" s="8">
        <f t="shared" si="37"/>
        <v>38</v>
      </c>
    </row>
    <row r="52" spans="1:18" ht="12.75" customHeight="1" x14ac:dyDescent="0.2">
      <c r="A52" s="8">
        <f t="shared" si="35"/>
        <v>39</v>
      </c>
      <c r="B52" s="9"/>
      <c r="C52" s="2" t="s">
        <v>63</v>
      </c>
      <c r="D52" s="13">
        <f t="shared" si="32"/>
        <v>8731</v>
      </c>
      <c r="E52" s="13">
        <f t="shared" ref="E52:Q52" si="44">+E151+E243</f>
        <v>210</v>
      </c>
      <c r="F52" s="13">
        <f t="shared" si="44"/>
        <v>365</v>
      </c>
      <c r="G52" s="13">
        <f t="shared" si="44"/>
        <v>412</v>
      </c>
      <c r="H52" s="13">
        <f t="shared" si="44"/>
        <v>188</v>
      </c>
      <c r="I52" s="13">
        <f t="shared" si="44"/>
        <v>113</v>
      </c>
      <c r="J52" s="13">
        <f t="shared" si="44"/>
        <v>379</v>
      </c>
      <c r="K52" s="13">
        <f t="shared" si="44"/>
        <v>220</v>
      </c>
      <c r="L52" s="13">
        <f t="shared" si="44"/>
        <v>5965</v>
      </c>
      <c r="M52" s="13">
        <f t="shared" si="44"/>
        <v>295</v>
      </c>
      <c r="N52" s="13">
        <f t="shared" si="44"/>
        <v>584</v>
      </c>
      <c r="O52" s="27">
        <f t="shared" si="44"/>
        <v>0</v>
      </c>
      <c r="P52" s="27">
        <f t="shared" si="44"/>
        <v>0</v>
      </c>
      <c r="Q52" s="27">
        <f t="shared" si="44"/>
        <v>0</v>
      </c>
      <c r="R52" s="8">
        <f t="shared" si="37"/>
        <v>39</v>
      </c>
    </row>
    <row r="53" spans="1:18" ht="12.75" customHeight="1" x14ac:dyDescent="0.2">
      <c r="A53" s="8">
        <f t="shared" si="35"/>
        <v>40</v>
      </c>
      <c r="B53" s="9"/>
      <c r="C53" s="2" t="s">
        <v>64</v>
      </c>
      <c r="D53" s="13">
        <f t="shared" si="32"/>
        <v>3699</v>
      </c>
      <c r="E53" s="13">
        <f t="shared" ref="E53:Q53" si="45">+E152+E244</f>
        <v>82</v>
      </c>
      <c r="F53" s="13">
        <f t="shared" si="45"/>
        <v>160</v>
      </c>
      <c r="G53" s="13">
        <f t="shared" si="45"/>
        <v>140</v>
      </c>
      <c r="H53" s="13">
        <f t="shared" si="45"/>
        <v>311</v>
      </c>
      <c r="I53" s="27">
        <f t="shared" si="45"/>
        <v>0</v>
      </c>
      <c r="J53" s="27">
        <f t="shared" si="45"/>
        <v>0</v>
      </c>
      <c r="K53" s="13">
        <f t="shared" si="45"/>
        <v>239</v>
      </c>
      <c r="L53" s="13">
        <f t="shared" si="45"/>
        <v>2340</v>
      </c>
      <c r="M53" s="13">
        <f t="shared" si="45"/>
        <v>223</v>
      </c>
      <c r="N53" s="13">
        <f t="shared" si="45"/>
        <v>204</v>
      </c>
      <c r="O53" s="27">
        <f t="shared" si="45"/>
        <v>0</v>
      </c>
      <c r="P53" s="27">
        <f t="shared" si="45"/>
        <v>0</v>
      </c>
      <c r="Q53" s="27">
        <f t="shared" si="45"/>
        <v>0</v>
      </c>
      <c r="R53" s="8">
        <f t="shared" si="37"/>
        <v>40</v>
      </c>
    </row>
    <row r="54" spans="1:18" ht="12.75" customHeight="1" x14ac:dyDescent="0.2">
      <c r="A54" s="8">
        <f t="shared" si="35"/>
        <v>41</v>
      </c>
      <c r="B54" s="9"/>
      <c r="C54" s="2" t="s">
        <v>65</v>
      </c>
      <c r="D54" s="13">
        <f t="shared" si="32"/>
        <v>20</v>
      </c>
      <c r="E54" s="27">
        <f t="shared" ref="E54:Q54" si="46">+E153+E245</f>
        <v>0</v>
      </c>
      <c r="F54" s="27">
        <f t="shared" si="46"/>
        <v>0</v>
      </c>
      <c r="G54" s="27">
        <f t="shared" si="46"/>
        <v>0</v>
      </c>
      <c r="H54" s="13">
        <f t="shared" si="46"/>
        <v>20</v>
      </c>
      <c r="I54" s="27">
        <f t="shared" si="46"/>
        <v>0</v>
      </c>
      <c r="J54" s="27">
        <f t="shared" si="46"/>
        <v>0</v>
      </c>
      <c r="K54" s="27">
        <f t="shared" si="46"/>
        <v>0</v>
      </c>
      <c r="L54" s="27">
        <f t="shared" si="46"/>
        <v>0</v>
      </c>
      <c r="M54" s="27">
        <f t="shared" si="46"/>
        <v>0</v>
      </c>
      <c r="N54" s="27">
        <f t="shared" si="46"/>
        <v>0</v>
      </c>
      <c r="O54" s="27">
        <f t="shared" si="46"/>
        <v>0</v>
      </c>
      <c r="P54" s="27">
        <f t="shared" si="46"/>
        <v>0</v>
      </c>
      <c r="Q54" s="27">
        <f t="shared" si="46"/>
        <v>0</v>
      </c>
      <c r="R54" s="8">
        <f t="shared" si="37"/>
        <v>41</v>
      </c>
    </row>
    <row r="55" spans="1:18" ht="12" customHeight="1" x14ac:dyDescent="0.2">
      <c r="A55" s="15"/>
      <c r="B55" s="9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5"/>
    </row>
    <row r="56" spans="1:18" ht="12" customHeight="1" x14ac:dyDescent="0.2">
      <c r="A56" s="8">
        <v>42</v>
      </c>
      <c r="B56" s="31" t="s">
        <v>66</v>
      </c>
      <c r="C56" s="12"/>
      <c r="D56" s="11">
        <f>SUM(E56:Q56)</f>
        <v>33871</v>
      </c>
      <c r="E56" s="11">
        <f>+E58</f>
        <v>1070</v>
      </c>
      <c r="F56" s="11">
        <f t="shared" ref="F56:Q56" si="47">+F58</f>
        <v>2060</v>
      </c>
      <c r="G56" s="11">
        <f t="shared" si="47"/>
        <v>1802</v>
      </c>
      <c r="H56" s="11">
        <f t="shared" si="47"/>
        <v>3381</v>
      </c>
      <c r="I56" s="11">
        <f t="shared" si="47"/>
        <v>42</v>
      </c>
      <c r="J56" s="11">
        <f t="shared" si="47"/>
        <v>1397</v>
      </c>
      <c r="K56" s="11">
        <f t="shared" si="47"/>
        <v>703</v>
      </c>
      <c r="L56" s="11">
        <f t="shared" si="47"/>
        <v>21906</v>
      </c>
      <c r="M56" s="28">
        <f t="shared" si="47"/>
        <v>0</v>
      </c>
      <c r="N56" s="11">
        <f t="shared" si="47"/>
        <v>1506</v>
      </c>
      <c r="O56" s="11">
        <f t="shared" si="47"/>
        <v>4</v>
      </c>
      <c r="P56" s="28">
        <f t="shared" si="47"/>
        <v>0</v>
      </c>
      <c r="Q56" s="28">
        <f t="shared" si="47"/>
        <v>0</v>
      </c>
      <c r="R56" s="8">
        <v>42</v>
      </c>
    </row>
    <row r="57" spans="1:18" ht="12" customHeight="1" x14ac:dyDescent="0.2">
      <c r="A57" s="8"/>
      <c r="B57" s="9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8"/>
    </row>
    <row r="58" spans="1:18" ht="12" customHeight="1" x14ac:dyDescent="0.2">
      <c r="A58" s="8">
        <v>43</v>
      </c>
      <c r="B58" s="9"/>
      <c r="C58" s="32" t="s">
        <v>67</v>
      </c>
      <c r="D58" s="13">
        <f>SUM(E58:Q58)</f>
        <v>33871</v>
      </c>
      <c r="E58" s="13">
        <f t="shared" ref="E58:Q58" si="48">+E157+E251</f>
        <v>1070</v>
      </c>
      <c r="F58" s="13">
        <f t="shared" si="48"/>
        <v>2060</v>
      </c>
      <c r="G58" s="13">
        <f t="shared" si="48"/>
        <v>1802</v>
      </c>
      <c r="H58" s="13">
        <f t="shared" si="48"/>
        <v>3381</v>
      </c>
      <c r="I58" s="13">
        <f t="shared" si="48"/>
        <v>42</v>
      </c>
      <c r="J58" s="13">
        <f t="shared" si="48"/>
        <v>1397</v>
      </c>
      <c r="K58" s="13">
        <f t="shared" si="48"/>
        <v>703</v>
      </c>
      <c r="L58" s="13">
        <f t="shared" si="48"/>
        <v>21906</v>
      </c>
      <c r="M58" s="27">
        <f t="shared" si="48"/>
        <v>0</v>
      </c>
      <c r="N58" s="13">
        <f t="shared" si="48"/>
        <v>1506</v>
      </c>
      <c r="O58" s="13">
        <f t="shared" si="48"/>
        <v>4</v>
      </c>
      <c r="P58" s="27">
        <f t="shared" si="48"/>
        <v>0</v>
      </c>
      <c r="Q58" s="27">
        <f t="shared" si="48"/>
        <v>0</v>
      </c>
      <c r="R58" s="8">
        <v>43</v>
      </c>
    </row>
    <row r="59" spans="1:18" x14ac:dyDescent="0.2">
      <c r="A59" s="8"/>
      <c r="B59" s="9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8"/>
    </row>
    <row r="60" spans="1:18" ht="12" customHeight="1" x14ac:dyDescent="0.2">
      <c r="A60" s="8">
        <v>44</v>
      </c>
      <c r="B60" s="31" t="s">
        <v>68</v>
      </c>
      <c r="C60" s="12"/>
      <c r="D60" s="11">
        <f>SUM(E60:Q60)</f>
        <v>12630</v>
      </c>
      <c r="E60" s="11">
        <f>SUM(E62:E73)</f>
        <v>421</v>
      </c>
      <c r="F60" s="11">
        <f t="shared" ref="F60:Q60" si="49">SUM(F62:F73)</f>
        <v>603</v>
      </c>
      <c r="G60" s="11">
        <f t="shared" si="49"/>
        <v>1047</v>
      </c>
      <c r="H60" s="11">
        <f t="shared" si="49"/>
        <v>1871</v>
      </c>
      <c r="I60" s="11">
        <f t="shared" si="49"/>
        <v>119</v>
      </c>
      <c r="J60" s="11">
        <f t="shared" si="49"/>
        <v>477</v>
      </c>
      <c r="K60" s="11">
        <f t="shared" si="49"/>
        <v>382</v>
      </c>
      <c r="L60" s="11">
        <f t="shared" si="49"/>
        <v>4929</v>
      </c>
      <c r="M60" s="11">
        <f t="shared" si="49"/>
        <v>1481</v>
      </c>
      <c r="N60" s="11">
        <f t="shared" si="49"/>
        <v>770</v>
      </c>
      <c r="O60" s="28">
        <f t="shared" si="49"/>
        <v>0</v>
      </c>
      <c r="P60" s="11">
        <f t="shared" si="49"/>
        <v>25</v>
      </c>
      <c r="Q60" s="11">
        <f t="shared" si="49"/>
        <v>505</v>
      </c>
      <c r="R60" s="8">
        <v>44</v>
      </c>
    </row>
    <row r="61" spans="1:18" ht="11.25" customHeight="1" x14ac:dyDescent="0.2">
      <c r="A61" s="15"/>
      <c r="B61" s="9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5"/>
    </row>
    <row r="62" spans="1:18" ht="12.75" customHeight="1" x14ac:dyDescent="0.2">
      <c r="A62" s="8">
        <v>45</v>
      </c>
      <c r="B62" s="9"/>
      <c r="C62" s="12" t="s">
        <v>69</v>
      </c>
      <c r="D62" s="13">
        <f t="shared" ref="D62:D73" si="50">SUM(E62:Q62)</f>
        <v>849</v>
      </c>
      <c r="E62" s="27">
        <f t="shared" ref="E62:Q62" si="51">+E161+E255</f>
        <v>0</v>
      </c>
      <c r="F62" s="27">
        <f t="shared" si="51"/>
        <v>0</v>
      </c>
      <c r="G62" s="13">
        <f t="shared" si="51"/>
        <v>849</v>
      </c>
      <c r="H62" s="27">
        <f t="shared" si="51"/>
        <v>0</v>
      </c>
      <c r="I62" s="27">
        <f t="shared" si="51"/>
        <v>0</v>
      </c>
      <c r="J62" s="27">
        <f t="shared" si="51"/>
        <v>0</v>
      </c>
      <c r="K62" s="27">
        <f t="shared" si="51"/>
        <v>0</v>
      </c>
      <c r="L62" s="27">
        <f t="shared" si="51"/>
        <v>0</v>
      </c>
      <c r="M62" s="27">
        <f t="shared" si="51"/>
        <v>0</v>
      </c>
      <c r="N62" s="27">
        <f t="shared" si="51"/>
        <v>0</v>
      </c>
      <c r="O62" s="27">
        <f t="shared" si="51"/>
        <v>0</v>
      </c>
      <c r="P62" s="27">
        <f t="shared" si="51"/>
        <v>0</v>
      </c>
      <c r="Q62" s="27">
        <f t="shared" si="51"/>
        <v>0</v>
      </c>
      <c r="R62" s="8">
        <v>45</v>
      </c>
    </row>
    <row r="63" spans="1:18" ht="12.75" customHeight="1" x14ac:dyDescent="0.2">
      <c r="A63" s="8">
        <f>1+A62</f>
        <v>46</v>
      </c>
      <c r="B63" s="9"/>
      <c r="C63" s="12" t="s">
        <v>70</v>
      </c>
      <c r="D63" s="13">
        <f t="shared" si="50"/>
        <v>535</v>
      </c>
      <c r="E63" s="27">
        <f t="shared" ref="E63:Q63" si="52">+E162+E256</f>
        <v>0</v>
      </c>
      <c r="F63" s="27">
        <f t="shared" si="52"/>
        <v>0</v>
      </c>
      <c r="G63" s="27">
        <f t="shared" si="52"/>
        <v>0</v>
      </c>
      <c r="H63" s="13">
        <f t="shared" si="52"/>
        <v>535</v>
      </c>
      <c r="I63" s="27">
        <f t="shared" si="52"/>
        <v>0</v>
      </c>
      <c r="J63" s="27">
        <f t="shared" si="52"/>
        <v>0</v>
      </c>
      <c r="K63" s="27">
        <f t="shared" si="52"/>
        <v>0</v>
      </c>
      <c r="L63" s="27">
        <f t="shared" si="52"/>
        <v>0</v>
      </c>
      <c r="M63" s="27">
        <f t="shared" si="52"/>
        <v>0</v>
      </c>
      <c r="N63" s="27">
        <f t="shared" si="52"/>
        <v>0</v>
      </c>
      <c r="O63" s="27">
        <f t="shared" si="52"/>
        <v>0</v>
      </c>
      <c r="P63" s="27">
        <f t="shared" si="52"/>
        <v>0</v>
      </c>
      <c r="Q63" s="27">
        <f t="shared" si="52"/>
        <v>0</v>
      </c>
      <c r="R63" s="8">
        <f>1+R62</f>
        <v>46</v>
      </c>
    </row>
    <row r="64" spans="1:18" ht="12.75" customHeight="1" x14ac:dyDescent="0.2">
      <c r="A64" s="8">
        <f t="shared" ref="A64:A73" si="53">1+A63</f>
        <v>47</v>
      </c>
      <c r="B64" s="9"/>
      <c r="C64" s="12" t="s">
        <v>71</v>
      </c>
      <c r="D64" s="13">
        <f t="shared" si="50"/>
        <v>556</v>
      </c>
      <c r="E64" s="27">
        <f t="shared" ref="E64:Q64" si="54">+E163+E257</f>
        <v>0</v>
      </c>
      <c r="F64" s="27">
        <f t="shared" si="54"/>
        <v>0</v>
      </c>
      <c r="G64" s="27">
        <f t="shared" si="54"/>
        <v>0</v>
      </c>
      <c r="H64" s="27">
        <f t="shared" si="54"/>
        <v>0</v>
      </c>
      <c r="I64" s="27">
        <f t="shared" si="54"/>
        <v>0</v>
      </c>
      <c r="J64" s="27">
        <f t="shared" si="54"/>
        <v>0</v>
      </c>
      <c r="K64" s="27">
        <f t="shared" si="54"/>
        <v>0</v>
      </c>
      <c r="L64" s="27">
        <f t="shared" si="54"/>
        <v>0</v>
      </c>
      <c r="M64" s="13">
        <f t="shared" si="54"/>
        <v>556</v>
      </c>
      <c r="N64" s="27">
        <f t="shared" si="54"/>
        <v>0</v>
      </c>
      <c r="O64" s="27">
        <f t="shared" si="54"/>
        <v>0</v>
      </c>
      <c r="P64" s="27">
        <f t="shared" si="54"/>
        <v>0</v>
      </c>
      <c r="Q64" s="27">
        <f t="shared" si="54"/>
        <v>0</v>
      </c>
      <c r="R64" s="8">
        <f t="shared" ref="R64:R73" si="55">1+R63</f>
        <v>47</v>
      </c>
    </row>
    <row r="65" spans="1:18" ht="12.75" customHeight="1" x14ac:dyDescent="0.2">
      <c r="A65" s="8">
        <f t="shared" si="53"/>
        <v>48</v>
      </c>
      <c r="B65" s="9"/>
      <c r="C65" s="12" t="s">
        <v>72</v>
      </c>
      <c r="D65" s="13">
        <f t="shared" si="50"/>
        <v>556</v>
      </c>
      <c r="E65" s="27">
        <f t="shared" ref="E65:Q65" si="56">+E164+E258</f>
        <v>0</v>
      </c>
      <c r="F65" s="27">
        <f t="shared" si="56"/>
        <v>0</v>
      </c>
      <c r="G65" s="27">
        <f t="shared" si="56"/>
        <v>0</v>
      </c>
      <c r="H65" s="27">
        <f t="shared" si="56"/>
        <v>0</v>
      </c>
      <c r="I65" s="27">
        <f t="shared" si="56"/>
        <v>0</v>
      </c>
      <c r="J65" s="27">
        <f t="shared" si="56"/>
        <v>0</v>
      </c>
      <c r="K65" s="27">
        <f t="shared" si="56"/>
        <v>0</v>
      </c>
      <c r="L65" s="27">
        <f t="shared" si="56"/>
        <v>0</v>
      </c>
      <c r="M65" s="13">
        <f t="shared" si="56"/>
        <v>556</v>
      </c>
      <c r="N65" s="27">
        <f t="shared" si="56"/>
        <v>0</v>
      </c>
      <c r="O65" s="27">
        <f t="shared" si="56"/>
        <v>0</v>
      </c>
      <c r="P65" s="27">
        <f t="shared" si="56"/>
        <v>0</v>
      </c>
      <c r="Q65" s="27">
        <f t="shared" si="56"/>
        <v>0</v>
      </c>
      <c r="R65" s="8">
        <f t="shared" si="55"/>
        <v>48</v>
      </c>
    </row>
    <row r="66" spans="1:18" ht="12.75" customHeight="1" x14ac:dyDescent="0.2">
      <c r="A66" s="8">
        <f t="shared" si="53"/>
        <v>49</v>
      </c>
      <c r="B66" s="9"/>
      <c r="C66" s="12" t="s">
        <v>73</v>
      </c>
      <c r="D66" s="13">
        <f t="shared" si="50"/>
        <v>3694</v>
      </c>
      <c r="E66" s="27">
        <f t="shared" ref="E66:Q66" si="57">+E165+E259</f>
        <v>0</v>
      </c>
      <c r="F66" s="27">
        <f t="shared" si="57"/>
        <v>0</v>
      </c>
      <c r="G66" s="27">
        <f t="shared" si="57"/>
        <v>0</v>
      </c>
      <c r="H66" s="27">
        <f t="shared" si="57"/>
        <v>0</v>
      </c>
      <c r="I66" s="27">
        <f t="shared" si="57"/>
        <v>0</v>
      </c>
      <c r="J66" s="27">
        <f t="shared" si="57"/>
        <v>0</v>
      </c>
      <c r="K66" s="27">
        <f t="shared" si="57"/>
        <v>0</v>
      </c>
      <c r="L66" s="13">
        <f t="shared" si="57"/>
        <v>3694</v>
      </c>
      <c r="M66" s="27">
        <f t="shared" si="57"/>
        <v>0</v>
      </c>
      <c r="N66" s="27">
        <f t="shared" si="57"/>
        <v>0</v>
      </c>
      <c r="O66" s="27">
        <f t="shared" si="57"/>
        <v>0</v>
      </c>
      <c r="P66" s="27">
        <f t="shared" si="57"/>
        <v>0</v>
      </c>
      <c r="Q66" s="27">
        <f t="shared" si="57"/>
        <v>0</v>
      </c>
      <c r="R66" s="8">
        <f t="shared" si="55"/>
        <v>49</v>
      </c>
    </row>
    <row r="67" spans="1:18" ht="12.75" customHeight="1" x14ac:dyDescent="0.2">
      <c r="A67" s="8">
        <f t="shared" si="53"/>
        <v>50</v>
      </c>
      <c r="B67" s="9"/>
      <c r="C67" s="12" t="s">
        <v>74</v>
      </c>
      <c r="D67" s="13">
        <f t="shared" si="50"/>
        <v>992</v>
      </c>
      <c r="E67" s="27">
        <f t="shared" ref="E67:Q67" si="58">+E166+E260</f>
        <v>0</v>
      </c>
      <c r="F67" s="27">
        <f t="shared" si="58"/>
        <v>0</v>
      </c>
      <c r="G67" s="27">
        <f t="shared" si="58"/>
        <v>0</v>
      </c>
      <c r="H67" s="27">
        <f t="shared" si="58"/>
        <v>0</v>
      </c>
      <c r="I67" s="27">
        <f t="shared" si="58"/>
        <v>0</v>
      </c>
      <c r="J67" s="27">
        <f t="shared" si="58"/>
        <v>0</v>
      </c>
      <c r="K67" s="27">
        <f t="shared" si="58"/>
        <v>0</v>
      </c>
      <c r="L67" s="13">
        <f t="shared" si="58"/>
        <v>992</v>
      </c>
      <c r="M67" s="27">
        <f t="shared" si="58"/>
        <v>0</v>
      </c>
      <c r="N67" s="27">
        <f t="shared" si="58"/>
        <v>0</v>
      </c>
      <c r="O67" s="27">
        <f t="shared" si="58"/>
        <v>0</v>
      </c>
      <c r="P67" s="27">
        <f t="shared" si="58"/>
        <v>0</v>
      </c>
      <c r="Q67" s="27">
        <f t="shared" si="58"/>
        <v>0</v>
      </c>
      <c r="R67" s="8">
        <f t="shared" si="55"/>
        <v>50</v>
      </c>
    </row>
    <row r="68" spans="1:18" ht="12.75" customHeight="1" x14ac:dyDescent="0.2">
      <c r="A68" s="8"/>
      <c r="B68" s="18"/>
      <c r="C68" s="20"/>
      <c r="D68" s="22"/>
      <c r="E68" s="36"/>
      <c r="F68" s="36"/>
      <c r="G68" s="36"/>
      <c r="H68" s="36"/>
      <c r="I68" s="36"/>
      <c r="J68" s="36"/>
      <c r="K68" s="36"/>
      <c r="L68" s="22"/>
      <c r="M68" s="36"/>
      <c r="N68" s="36"/>
      <c r="O68" s="36"/>
      <c r="P68" s="36"/>
      <c r="Q68" s="36"/>
      <c r="R68" s="8"/>
    </row>
    <row r="69" spans="1:18" ht="12.75" customHeight="1" x14ac:dyDescent="0.2">
      <c r="A69" s="8"/>
      <c r="B69" s="18"/>
      <c r="C69" s="20"/>
      <c r="D69" s="22"/>
      <c r="E69" s="36"/>
      <c r="F69" s="36"/>
      <c r="G69" s="36"/>
      <c r="H69" s="36"/>
      <c r="I69" s="36"/>
      <c r="J69" s="36"/>
      <c r="K69" s="36"/>
      <c r="L69" s="22"/>
      <c r="M69" s="36"/>
      <c r="N69" s="36"/>
      <c r="O69" s="36"/>
      <c r="P69" s="36"/>
      <c r="Q69" s="36"/>
      <c r="R69" s="8"/>
    </row>
    <row r="70" spans="1:18" ht="12.75" customHeight="1" x14ac:dyDescent="0.2">
      <c r="A70" s="8"/>
      <c r="B70" s="9" t="s">
        <v>107</v>
      </c>
      <c r="C70" s="12"/>
      <c r="D70" s="13"/>
      <c r="E70" s="27"/>
      <c r="F70" s="27"/>
      <c r="G70" s="27"/>
      <c r="H70" s="27"/>
      <c r="I70" s="27"/>
      <c r="J70" s="27"/>
      <c r="K70" s="27"/>
      <c r="L70" s="13"/>
      <c r="M70" s="27"/>
      <c r="N70" s="27"/>
      <c r="O70" s="27"/>
      <c r="P70" s="27"/>
      <c r="Q70" s="27"/>
      <c r="R70" s="8"/>
    </row>
    <row r="71" spans="1:18" ht="12.75" customHeight="1" x14ac:dyDescent="0.2">
      <c r="A71" s="8"/>
      <c r="B71" s="9"/>
      <c r="C71" s="12"/>
      <c r="D71" s="13"/>
      <c r="E71" s="27"/>
      <c r="F71" s="27"/>
      <c r="G71" s="27"/>
      <c r="H71" s="27"/>
      <c r="I71" s="27"/>
      <c r="J71" s="27"/>
      <c r="K71" s="27"/>
      <c r="L71" s="13"/>
      <c r="M71" s="27"/>
      <c r="N71" s="27"/>
      <c r="O71" s="27"/>
      <c r="P71" s="27"/>
      <c r="Q71" s="27"/>
      <c r="R71" s="8"/>
    </row>
    <row r="72" spans="1:18" x14ac:dyDescent="0.2">
      <c r="A72" s="8">
        <f>1+A67</f>
        <v>51</v>
      </c>
      <c r="B72" s="9"/>
      <c r="C72" s="12" t="s">
        <v>75</v>
      </c>
      <c r="D72" s="13">
        <f t="shared" si="50"/>
        <v>374</v>
      </c>
      <c r="E72" s="27">
        <f t="shared" ref="E72:Q72" si="59">+E167+E261</f>
        <v>0</v>
      </c>
      <c r="F72" s="27">
        <f t="shared" si="59"/>
        <v>0</v>
      </c>
      <c r="G72" s="27">
        <f t="shared" si="59"/>
        <v>0</v>
      </c>
      <c r="H72" s="27">
        <f t="shared" si="59"/>
        <v>0</v>
      </c>
      <c r="I72" s="27">
        <f t="shared" si="59"/>
        <v>0</v>
      </c>
      <c r="J72" s="27">
        <f t="shared" si="59"/>
        <v>0</v>
      </c>
      <c r="K72" s="27">
        <f t="shared" si="59"/>
        <v>0</v>
      </c>
      <c r="L72" s="27">
        <f t="shared" si="59"/>
        <v>0</v>
      </c>
      <c r="M72" s="27">
        <f t="shared" si="59"/>
        <v>0</v>
      </c>
      <c r="N72" s="13">
        <f t="shared" si="59"/>
        <v>374</v>
      </c>
      <c r="O72" s="27">
        <f t="shared" si="59"/>
        <v>0</v>
      </c>
      <c r="P72" s="27">
        <f t="shared" si="59"/>
        <v>0</v>
      </c>
      <c r="Q72" s="27">
        <f t="shared" si="59"/>
        <v>0</v>
      </c>
      <c r="R72" s="8">
        <f>1+R67</f>
        <v>51</v>
      </c>
    </row>
    <row r="73" spans="1:18" x14ac:dyDescent="0.2">
      <c r="A73" s="8">
        <f t="shared" si="53"/>
        <v>52</v>
      </c>
      <c r="B73" s="9"/>
      <c r="C73" s="12" t="s">
        <v>76</v>
      </c>
      <c r="D73" s="13">
        <f t="shared" si="50"/>
        <v>5074</v>
      </c>
      <c r="E73" s="13">
        <f t="shared" ref="E73:Q73" si="60">+E168+E262</f>
        <v>421</v>
      </c>
      <c r="F73" s="13">
        <f t="shared" si="60"/>
        <v>603</v>
      </c>
      <c r="G73" s="13">
        <f t="shared" si="60"/>
        <v>198</v>
      </c>
      <c r="H73" s="13">
        <f t="shared" si="60"/>
        <v>1336</v>
      </c>
      <c r="I73" s="13">
        <f t="shared" si="60"/>
        <v>119</v>
      </c>
      <c r="J73" s="13">
        <f t="shared" si="60"/>
        <v>477</v>
      </c>
      <c r="K73" s="13">
        <f t="shared" si="60"/>
        <v>382</v>
      </c>
      <c r="L73" s="13">
        <f t="shared" si="60"/>
        <v>243</v>
      </c>
      <c r="M73" s="13">
        <f t="shared" si="60"/>
        <v>369</v>
      </c>
      <c r="N73" s="13">
        <f t="shared" si="60"/>
        <v>396</v>
      </c>
      <c r="O73" s="27">
        <f t="shared" si="60"/>
        <v>0</v>
      </c>
      <c r="P73" s="13">
        <f t="shared" si="60"/>
        <v>25</v>
      </c>
      <c r="Q73" s="13">
        <f t="shared" si="60"/>
        <v>505</v>
      </c>
      <c r="R73" s="8">
        <f t="shared" si="55"/>
        <v>52</v>
      </c>
    </row>
    <row r="74" spans="1:18" x14ac:dyDescent="0.2">
      <c r="A74" s="15"/>
      <c r="B74" s="9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5"/>
    </row>
    <row r="75" spans="1:18" x14ac:dyDescent="0.2">
      <c r="A75" s="8">
        <v>53</v>
      </c>
      <c r="B75" s="34" t="s">
        <v>21</v>
      </c>
      <c r="C75" s="12"/>
      <c r="D75" s="11">
        <f>SUM(E75:Q75)</f>
        <v>31185</v>
      </c>
      <c r="E75" s="11">
        <f>+E77+E95</f>
        <v>318</v>
      </c>
      <c r="F75" s="11">
        <f t="shared" ref="F75:Q75" si="61">+F77+F95</f>
        <v>705</v>
      </c>
      <c r="G75" s="11">
        <f t="shared" si="61"/>
        <v>4084</v>
      </c>
      <c r="H75" s="11">
        <f t="shared" si="61"/>
        <v>1405</v>
      </c>
      <c r="I75" s="11">
        <f t="shared" si="61"/>
        <v>116</v>
      </c>
      <c r="J75" s="11">
        <f t="shared" si="61"/>
        <v>756</v>
      </c>
      <c r="K75" s="11">
        <f t="shared" si="61"/>
        <v>578</v>
      </c>
      <c r="L75" s="11">
        <f t="shared" si="61"/>
        <v>21688</v>
      </c>
      <c r="M75" s="11">
        <f t="shared" si="61"/>
        <v>886</v>
      </c>
      <c r="N75" s="11">
        <f t="shared" si="61"/>
        <v>642</v>
      </c>
      <c r="O75" s="11">
        <f t="shared" si="61"/>
        <v>7</v>
      </c>
      <c r="P75" s="28">
        <f t="shared" si="61"/>
        <v>0</v>
      </c>
      <c r="Q75" s="28">
        <f t="shared" si="61"/>
        <v>0</v>
      </c>
      <c r="R75" s="8">
        <v>53</v>
      </c>
    </row>
    <row r="76" spans="1:18" x14ac:dyDescent="0.2">
      <c r="A76" s="15"/>
      <c r="B76" s="9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5"/>
    </row>
    <row r="77" spans="1:18" x14ac:dyDescent="0.2">
      <c r="A77" s="8">
        <v>54</v>
      </c>
      <c r="B77" s="31" t="s">
        <v>77</v>
      </c>
      <c r="C77" s="12"/>
      <c r="D77" s="11">
        <f>SUM(E77:Q77)</f>
        <v>23750</v>
      </c>
      <c r="E77" s="11">
        <f>SUM(E79:E93)</f>
        <v>214</v>
      </c>
      <c r="F77" s="11">
        <f t="shared" ref="F77:Q77" si="62">SUM(F79:F93)</f>
        <v>497</v>
      </c>
      <c r="G77" s="11">
        <f t="shared" si="62"/>
        <v>3944</v>
      </c>
      <c r="H77" s="11">
        <f t="shared" si="62"/>
        <v>790</v>
      </c>
      <c r="I77" s="11">
        <f t="shared" si="62"/>
        <v>44</v>
      </c>
      <c r="J77" s="11">
        <f t="shared" si="62"/>
        <v>387</v>
      </c>
      <c r="K77" s="11">
        <f t="shared" si="62"/>
        <v>330</v>
      </c>
      <c r="L77" s="11">
        <f t="shared" si="62"/>
        <v>16420</v>
      </c>
      <c r="M77" s="11">
        <f t="shared" si="62"/>
        <v>725</v>
      </c>
      <c r="N77" s="11">
        <f t="shared" si="62"/>
        <v>395</v>
      </c>
      <c r="O77" s="11">
        <f t="shared" si="62"/>
        <v>4</v>
      </c>
      <c r="P77" s="28">
        <f t="shared" si="62"/>
        <v>0</v>
      </c>
      <c r="Q77" s="28">
        <f t="shared" si="62"/>
        <v>0</v>
      </c>
      <c r="R77" s="8">
        <v>54</v>
      </c>
    </row>
    <row r="78" spans="1:18" x14ac:dyDescent="0.2">
      <c r="A78" s="15"/>
      <c r="B78" s="9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5"/>
    </row>
    <row r="79" spans="1:18" x14ac:dyDescent="0.2">
      <c r="A79" s="8">
        <v>55</v>
      </c>
      <c r="B79" s="9"/>
      <c r="C79" s="12" t="s">
        <v>78</v>
      </c>
      <c r="D79" s="13">
        <f t="shared" ref="D79:D93" si="63">SUM(E79:Q79)</f>
        <v>1800</v>
      </c>
      <c r="E79" s="27">
        <f t="shared" ref="E79:Q79" si="64">+E174+E268</f>
        <v>0</v>
      </c>
      <c r="F79" s="13">
        <f t="shared" si="64"/>
        <v>75</v>
      </c>
      <c r="G79" s="13">
        <f t="shared" si="64"/>
        <v>12</v>
      </c>
      <c r="H79" s="13">
        <f t="shared" si="64"/>
        <v>110</v>
      </c>
      <c r="I79" s="27">
        <f t="shared" si="64"/>
        <v>0</v>
      </c>
      <c r="J79" s="27">
        <f t="shared" si="64"/>
        <v>0</v>
      </c>
      <c r="K79" s="27">
        <f t="shared" si="64"/>
        <v>0</v>
      </c>
      <c r="L79" s="13">
        <f t="shared" si="64"/>
        <v>1481</v>
      </c>
      <c r="M79" s="13">
        <f t="shared" si="64"/>
        <v>122</v>
      </c>
      <c r="N79" s="27">
        <f t="shared" si="64"/>
        <v>0</v>
      </c>
      <c r="O79" s="27">
        <f t="shared" si="64"/>
        <v>0</v>
      </c>
      <c r="P79" s="27">
        <f t="shared" si="64"/>
        <v>0</v>
      </c>
      <c r="Q79" s="27">
        <f t="shared" si="64"/>
        <v>0</v>
      </c>
      <c r="R79" s="8">
        <v>55</v>
      </c>
    </row>
    <row r="80" spans="1:18" x14ac:dyDescent="0.2">
      <c r="A80" s="8">
        <f>1+A79</f>
        <v>56</v>
      </c>
      <c r="B80" s="9"/>
      <c r="C80" s="12" t="s">
        <v>79</v>
      </c>
      <c r="D80" s="13">
        <f t="shared" si="63"/>
        <v>104</v>
      </c>
      <c r="E80" s="27">
        <f t="shared" ref="E80:Q80" si="65">+E175+E269</f>
        <v>0</v>
      </c>
      <c r="F80" s="27">
        <f t="shared" si="65"/>
        <v>0</v>
      </c>
      <c r="G80" s="27">
        <f t="shared" si="65"/>
        <v>0</v>
      </c>
      <c r="H80" s="27">
        <f t="shared" si="65"/>
        <v>0</v>
      </c>
      <c r="I80" s="27">
        <f t="shared" si="65"/>
        <v>0</v>
      </c>
      <c r="J80" s="27">
        <f t="shared" si="65"/>
        <v>0</v>
      </c>
      <c r="K80" s="27">
        <f t="shared" si="65"/>
        <v>0</v>
      </c>
      <c r="L80" s="27">
        <f t="shared" si="65"/>
        <v>0</v>
      </c>
      <c r="M80" s="13">
        <f t="shared" si="65"/>
        <v>104</v>
      </c>
      <c r="N80" s="27">
        <f t="shared" si="65"/>
        <v>0</v>
      </c>
      <c r="O80" s="27">
        <f t="shared" si="65"/>
        <v>0</v>
      </c>
      <c r="P80" s="27">
        <f t="shared" si="65"/>
        <v>0</v>
      </c>
      <c r="Q80" s="27">
        <f t="shared" si="65"/>
        <v>0</v>
      </c>
      <c r="R80" s="8">
        <f>1+R79</f>
        <v>56</v>
      </c>
    </row>
    <row r="81" spans="1:18" x14ac:dyDescent="0.2">
      <c r="A81" s="8">
        <f t="shared" ref="A81:A93" si="66">1+A80</f>
        <v>57</v>
      </c>
      <c r="B81" s="9"/>
      <c r="C81" s="12" t="s">
        <v>80</v>
      </c>
      <c r="D81" s="13">
        <f t="shared" si="63"/>
        <v>995</v>
      </c>
      <c r="E81" s="13">
        <f t="shared" ref="E81:Q81" si="67">+E176+E270</f>
        <v>60</v>
      </c>
      <c r="F81" s="13">
        <f t="shared" si="67"/>
        <v>23</v>
      </c>
      <c r="G81" s="13">
        <f t="shared" si="67"/>
        <v>15</v>
      </c>
      <c r="H81" s="13">
        <f t="shared" si="67"/>
        <v>35</v>
      </c>
      <c r="I81" s="13">
        <f t="shared" si="67"/>
        <v>13</v>
      </c>
      <c r="J81" s="13">
        <f t="shared" si="67"/>
        <v>9</v>
      </c>
      <c r="K81" s="13">
        <f t="shared" si="67"/>
        <v>2</v>
      </c>
      <c r="L81" s="13">
        <f t="shared" si="67"/>
        <v>809</v>
      </c>
      <c r="M81" s="13">
        <f t="shared" si="67"/>
        <v>19</v>
      </c>
      <c r="N81" s="13">
        <f t="shared" si="67"/>
        <v>10</v>
      </c>
      <c r="O81" s="27">
        <f t="shared" si="67"/>
        <v>0</v>
      </c>
      <c r="P81" s="27">
        <f t="shared" si="67"/>
        <v>0</v>
      </c>
      <c r="Q81" s="27">
        <f t="shared" si="67"/>
        <v>0</v>
      </c>
      <c r="R81" s="8">
        <f t="shared" ref="R81:R93" si="68">1+R80</f>
        <v>57</v>
      </c>
    </row>
    <row r="82" spans="1:18" x14ac:dyDescent="0.2">
      <c r="A82" s="8">
        <f t="shared" si="66"/>
        <v>58</v>
      </c>
      <c r="B82" s="9"/>
      <c r="C82" s="12" t="s">
        <v>81</v>
      </c>
      <c r="D82" s="13">
        <f t="shared" si="63"/>
        <v>9631</v>
      </c>
      <c r="E82" s="27">
        <f t="shared" ref="E82:Q82" si="69">+E177+E271</f>
        <v>0</v>
      </c>
      <c r="F82" s="27">
        <f t="shared" si="69"/>
        <v>0</v>
      </c>
      <c r="G82" s="13">
        <f t="shared" si="69"/>
        <v>2869</v>
      </c>
      <c r="H82" s="27">
        <f t="shared" si="69"/>
        <v>0</v>
      </c>
      <c r="I82" s="27">
        <f t="shared" si="69"/>
        <v>0</v>
      </c>
      <c r="J82" s="27">
        <f t="shared" si="69"/>
        <v>0</v>
      </c>
      <c r="K82" s="27">
        <f t="shared" si="69"/>
        <v>0</v>
      </c>
      <c r="L82" s="13">
        <f t="shared" si="69"/>
        <v>6762</v>
      </c>
      <c r="M82" s="27">
        <f t="shared" si="69"/>
        <v>0</v>
      </c>
      <c r="N82" s="27">
        <f t="shared" si="69"/>
        <v>0</v>
      </c>
      <c r="O82" s="27">
        <f t="shared" si="69"/>
        <v>0</v>
      </c>
      <c r="P82" s="27">
        <f t="shared" si="69"/>
        <v>0</v>
      </c>
      <c r="Q82" s="27">
        <f t="shared" si="69"/>
        <v>0</v>
      </c>
      <c r="R82" s="8">
        <f t="shared" si="68"/>
        <v>58</v>
      </c>
    </row>
    <row r="83" spans="1:18" x14ac:dyDescent="0.2">
      <c r="A83" s="8">
        <f t="shared" si="66"/>
        <v>59</v>
      </c>
      <c r="B83" s="9"/>
      <c r="C83" s="12" t="s">
        <v>82</v>
      </c>
      <c r="D83" s="13">
        <f t="shared" si="63"/>
        <v>1619</v>
      </c>
      <c r="E83" s="13">
        <f t="shared" ref="E83:Q83" si="70">+E178+E272</f>
        <v>32</v>
      </c>
      <c r="F83" s="13">
        <f t="shared" si="70"/>
        <v>25</v>
      </c>
      <c r="G83" s="13">
        <f t="shared" si="70"/>
        <v>121</v>
      </c>
      <c r="H83" s="13">
        <f t="shared" si="70"/>
        <v>88</v>
      </c>
      <c r="I83" s="13">
        <f t="shared" si="70"/>
        <v>11</v>
      </c>
      <c r="J83" s="13">
        <f t="shared" si="70"/>
        <v>48</v>
      </c>
      <c r="K83" s="13">
        <f t="shared" si="70"/>
        <v>50</v>
      </c>
      <c r="L83" s="13">
        <f t="shared" si="70"/>
        <v>1108</v>
      </c>
      <c r="M83" s="13">
        <f t="shared" si="70"/>
        <v>110</v>
      </c>
      <c r="N83" s="13">
        <f t="shared" si="70"/>
        <v>22</v>
      </c>
      <c r="O83" s="13">
        <f t="shared" si="70"/>
        <v>4</v>
      </c>
      <c r="P83" s="27">
        <f t="shared" si="70"/>
        <v>0</v>
      </c>
      <c r="Q83" s="27">
        <f t="shared" si="70"/>
        <v>0</v>
      </c>
      <c r="R83" s="8">
        <f t="shared" si="68"/>
        <v>59</v>
      </c>
    </row>
    <row r="84" spans="1:18" x14ac:dyDescent="0.2">
      <c r="A84" s="8">
        <f t="shared" si="66"/>
        <v>60</v>
      </c>
      <c r="B84" s="9"/>
      <c r="C84" s="12" t="s">
        <v>83</v>
      </c>
      <c r="D84" s="13">
        <f t="shared" si="63"/>
        <v>2883</v>
      </c>
      <c r="E84" s="27">
        <f t="shared" ref="E84:Q84" si="71">+E179+E273</f>
        <v>0</v>
      </c>
      <c r="F84" s="27">
        <f t="shared" si="71"/>
        <v>0</v>
      </c>
      <c r="G84" s="27">
        <f t="shared" si="71"/>
        <v>0</v>
      </c>
      <c r="H84" s="27">
        <f t="shared" si="71"/>
        <v>0</v>
      </c>
      <c r="I84" s="27">
        <f t="shared" si="71"/>
        <v>0</v>
      </c>
      <c r="J84" s="27">
        <f t="shared" si="71"/>
        <v>0</v>
      </c>
      <c r="K84" s="27">
        <f t="shared" si="71"/>
        <v>0</v>
      </c>
      <c r="L84" s="13">
        <f t="shared" si="71"/>
        <v>2883</v>
      </c>
      <c r="M84" s="27">
        <f t="shared" si="71"/>
        <v>0</v>
      </c>
      <c r="N84" s="27">
        <f t="shared" si="71"/>
        <v>0</v>
      </c>
      <c r="O84" s="27">
        <f t="shared" si="71"/>
        <v>0</v>
      </c>
      <c r="P84" s="27">
        <f t="shared" si="71"/>
        <v>0</v>
      </c>
      <c r="Q84" s="27">
        <f t="shared" si="71"/>
        <v>0</v>
      </c>
      <c r="R84" s="8">
        <f t="shared" si="68"/>
        <v>60</v>
      </c>
    </row>
    <row r="85" spans="1:18" x14ac:dyDescent="0.2">
      <c r="A85" s="8">
        <f t="shared" si="66"/>
        <v>61</v>
      </c>
      <c r="B85" s="9"/>
      <c r="C85" s="12" t="s">
        <v>84</v>
      </c>
      <c r="D85" s="13">
        <f t="shared" si="63"/>
        <v>42</v>
      </c>
      <c r="E85" s="27">
        <f t="shared" ref="E85:Q85" si="72">+E180+E274</f>
        <v>0</v>
      </c>
      <c r="F85" s="13">
        <f t="shared" si="72"/>
        <v>2</v>
      </c>
      <c r="G85" s="13">
        <f t="shared" si="72"/>
        <v>5</v>
      </c>
      <c r="H85" s="13">
        <f t="shared" si="72"/>
        <v>2</v>
      </c>
      <c r="I85" s="13">
        <f t="shared" si="72"/>
        <v>2</v>
      </c>
      <c r="J85" s="13">
        <f t="shared" si="72"/>
        <v>4</v>
      </c>
      <c r="K85" s="13">
        <f t="shared" si="72"/>
        <v>1</v>
      </c>
      <c r="L85" s="13">
        <f t="shared" si="72"/>
        <v>20</v>
      </c>
      <c r="M85" s="27">
        <f t="shared" si="72"/>
        <v>0</v>
      </c>
      <c r="N85" s="13">
        <f t="shared" si="72"/>
        <v>6</v>
      </c>
      <c r="O85" s="27">
        <f t="shared" si="72"/>
        <v>0</v>
      </c>
      <c r="P85" s="27">
        <f t="shared" si="72"/>
        <v>0</v>
      </c>
      <c r="Q85" s="27">
        <f t="shared" si="72"/>
        <v>0</v>
      </c>
      <c r="R85" s="8">
        <f t="shared" si="68"/>
        <v>61</v>
      </c>
    </row>
    <row r="86" spans="1:18" x14ac:dyDescent="0.2">
      <c r="A86" s="8">
        <f t="shared" si="66"/>
        <v>62</v>
      </c>
      <c r="B86" s="9"/>
      <c r="C86" s="12" t="s">
        <v>85</v>
      </c>
      <c r="D86" s="13">
        <f t="shared" si="63"/>
        <v>15</v>
      </c>
      <c r="E86" s="27">
        <f t="shared" ref="E86:Q86" si="73">+E181+E275</f>
        <v>0</v>
      </c>
      <c r="F86" s="27">
        <f t="shared" si="73"/>
        <v>0</v>
      </c>
      <c r="G86" s="27">
        <f t="shared" si="73"/>
        <v>0</v>
      </c>
      <c r="H86" s="27">
        <f t="shared" si="73"/>
        <v>0</v>
      </c>
      <c r="I86" s="27">
        <f t="shared" si="73"/>
        <v>0</v>
      </c>
      <c r="J86" s="13">
        <f t="shared" si="73"/>
        <v>3</v>
      </c>
      <c r="K86" s="27">
        <f t="shared" si="73"/>
        <v>0</v>
      </c>
      <c r="L86" s="13">
        <f t="shared" si="73"/>
        <v>12</v>
      </c>
      <c r="M86" s="27">
        <f t="shared" si="73"/>
        <v>0</v>
      </c>
      <c r="N86" s="27">
        <f t="shared" si="73"/>
        <v>0</v>
      </c>
      <c r="O86" s="27">
        <f t="shared" si="73"/>
        <v>0</v>
      </c>
      <c r="P86" s="27">
        <f t="shared" si="73"/>
        <v>0</v>
      </c>
      <c r="Q86" s="27">
        <f t="shared" si="73"/>
        <v>0</v>
      </c>
      <c r="R86" s="8">
        <f t="shared" si="68"/>
        <v>62</v>
      </c>
    </row>
    <row r="87" spans="1:18" x14ac:dyDescent="0.2">
      <c r="A87" s="8">
        <f t="shared" si="66"/>
        <v>63</v>
      </c>
      <c r="B87" s="9"/>
      <c r="C87" s="12" t="s">
        <v>86</v>
      </c>
      <c r="D87" s="13">
        <f t="shared" si="63"/>
        <v>517</v>
      </c>
      <c r="E87" s="13">
        <f t="shared" ref="E87:Q87" si="74">+E182+E276</f>
        <v>5</v>
      </c>
      <c r="F87" s="13">
        <f t="shared" si="74"/>
        <v>36</v>
      </c>
      <c r="G87" s="27">
        <f t="shared" si="74"/>
        <v>0</v>
      </c>
      <c r="H87" s="13">
        <f t="shared" si="74"/>
        <v>59</v>
      </c>
      <c r="I87" s="27">
        <f t="shared" si="74"/>
        <v>0</v>
      </c>
      <c r="J87" s="27">
        <f t="shared" si="74"/>
        <v>0</v>
      </c>
      <c r="K87" s="27">
        <f t="shared" si="74"/>
        <v>0</v>
      </c>
      <c r="L87" s="13">
        <f t="shared" si="74"/>
        <v>408</v>
      </c>
      <c r="M87" s="27">
        <f t="shared" si="74"/>
        <v>0</v>
      </c>
      <c r="N87" s="13">
        <f t="shared" si="74"/>
        <v>9</v>
      </c>
      <c r="O87" s="27">
        <f t="shared" si="74"/>
        <v>0</v>
      </c>
      <c r="P87" s="27">
        <f t="shared" si="74"/>
        <v>0</v>
      </c>
      <c r="Q87" s="27">
        <f t="shared" si="74"/>
        <v>0</v>
      </c>
      <c r="R87" s="8">
        <f t="shared" si="68"/>
        <v>63</v>
      </c>
    </row>
    <row r="88" spans="1:18" x14ac:dyDescent="0.2">
      <c r="A88" s="8">
        <f t="shared" si="66"/>
        <v>64</v>
      </c>
      <c r="B88" s="9"/>
      <c r="C88" s="12" t="s">
        <v>87</v>
      </c>
      <c r="D88" s="13">
        <f t="shared" si="63"/>
        <v>461</v>
      </c>
      <c r="E88" s="27">
        <f t="shared" ref="E88:Q88" si="75">+E183+E277</f>
        <v>0</v>
      </c>
      <c r="F88" s="27">
        <f t="shared" si="75"/>
        <v>0</v>
      </c>
      <c r="G88" s="27">
        <f t="shared" si="75"/>
        <v>0</v>
      </c>
      <c r="H88" s="27">
        <f t="shared" si="75"/>
        <v>0</v>
      </c>
      <c r="I88" s="27">
        <f t="shared" si="75"/>
        <v>0</v>
      </c>
      <c r="J88" s="27">
        <f t="shared" si="75"/>
        <v>0</v>
      </c>
      <c r="K88" s="27">
        <f t="shared" si="75"/>
        <v>0</v>
      </c>
      <c r="L88" s="13">
        <f t="shared" si="75"/>
        <v>461</v>
      </c>
      <c r="M88" s="27">
        <f t="shared" si="75"/>
        <v>0</v>
      </c>
      <c r="N88" s="27">
        <f t="shared" si="75"/>
        <v>0</v>
      </c>
      <c r="O88" s="27">
        <f t="shared" si="75"/>
        <v>0</v>
      </c>
      <c r="P88" s="27">
        <f t="shared" si="75"/>
        <v>0</v>
      </c>
      <c r="Q88" s="27">
        <f t="shared" si="75"/>
        <v>0</v>
      </c>
      <c r="R88" s="8">
        <f t="shared" si="68"/>
        <v>64</v>
      </c>
    </row>
    <row r="89" spans="1:18" x14ac:dyDescent="0.2">
      <c r="A89" s="8">
        <f t="shared" si="66"/>
        <v>65</v>
      </c>
      <c r="B89" s="9"/>
      <c r="C89" s="12" t="s">
        <v>88</v>
      </c>
      <c r="D89" s="13">
        <f t="shared" si="63"/>
        <v>20</v>
      </c>
      <c r="E89" s="27">
        <f t="shared" ref="E89:Q89" si="76">+E184+E278</f>
        <v>0</v>
      </c>
      <c r="F89" s="27">
        <f t="shared" si="76"/>
        <v>0</v>
      </c>
      <c r="G89" s="27">
        <f t="shared" si="76"/>
        <v>0</v>
      </c>
      <c r="H89" s="27">
        <f t="shared" si="76"/>
        <v>0</v>
      </c>
      <c r="I89" s="27">
        <f t="shared" si="76"/>
        <v>0</v>
      </c>
      <c r="J89" s="27">
        <f t="shared" si="76"/>
        <v>0</v>
      </c>
      <c r="K89" s="27">
        <f t="shared" si="76"/>
        <v>0</v>
      </c>
      <c r="L89" s="13">
        <f t="shared" si="76"/>
        <v>20</v>
      </c>
      <c r="M89" s="27">
        <f t="shared" si="76"/>
        <v>0</v>
      </c>
      <c r="N89" s="27">
        <f t="shared" si="76"/>
        <v>0</v>
      </c>
      <c r="O89" s="27">
        <f t="shared" si="76"/>
        <v>0</v>
      </c>
      <c r="P89" s="27">
        <f t="shared" si="76"/>
        <v>0</v>
      </c>
      <c r="Q89" s="27">
        <f t="shared" si="76"/>
        <v>0</v>
      </c>
      <c r="R89" s="8">
        <f t="shared" si="68"/>
        <v>65</v>
      </c>
    </row>
    <row r="90" spans="1:18" x14ac:dyDescent="0.2">
      <c r="A90" s="8">
        <f t="shared" si="66"/>
        <v>66</v>
      </c>
      <c r="B90" s="9"/>
      <c r="C90" s="12" t="s">
        <v>89</v>
      </c>
      <c r="D90" s="13">
        <f t="shared" si="63"/>
        <v>2696</v>
      </c>
      <c r="E90" s="13">
        <f t="shared" ref="E90:Q90" si="77">+E185+E279</f>
        <v>81</v>
      </c>
      <c r="F90" s="13">
        <f t="shared" si="77"/>
        <v>196</v>
      </c>
      <c r="G90" s="13">
        <f t="shared" si="77"/>
        <v>132</v>
      </c>
      <c r="H90" s="13">
        <f t="shared" si="77"/>
        <v>274</v>
      </c>
      <c r="I90" s="27">
        <f t="shared" si="77"/>
        <v>0</v>
      </c>
      <c r="J90" s="13">
        <f t="shared" si="77"/>
        <v>219</v>
      </c>
      <c r="K90" s="13">
        <f t="shared" si="77"/>
        <v>163</v>
      </c>
      <c r="L90" s="13">
        <f t="shared" si="77"/>
        <v>1172</v>
      </c>
      <c r="M90" s="13">
        <f t="shared" si="77"/>
        <v>255</v>
      </c>
      <c r="N90" s="13">
        <f t="shared" si="77"/>
        <v>204</v>
      </c>
      <c r="O90" s="27">
        <f t="shared" si="77"/>
        <v>0</v>
      </c>
      <c r="P90" s="27">
        <f t="shared" si="77"/>
        <v>0</v>
      </c>
      <c r="Q90" s="27">
        <f t="shared" si="77"/>
        <v>0</v>
      </c>
      <c r="R90" s="8">
        <f t="shared" si="68"/>
        <v>66</v>
      </c>
    </row>
    <row r="91" spans="1:18" x14ac:dyDescent="0.2">
      <c r="A91" s="8">
        <f t="shared" si="66"/>
        <v>67</v>
      </c>
      <c r="B91" s="9"/>
      <c r="C91" s="12" t="s">
        <v>90</v>
      </c>
      <c r="D91" s="13">
        <f t="shared" si="63"/>
        <v>347</v>
      </c>
      <c r="E91" s="13">
        <f t="shared" ref="E91:Q91" si="78">+E186+E280</f>
        <v>6</v>
      </c>
      <c r="F91" s="13">
        <f t="shared" si="78"/>
        <v>29</v>
      </c>
      <c r="G91" s="13">
        <f t="shared" si="78"/>
        <v>9</v>
      </c>
      <c r="H91" s="13">
        <f t="shared" si="78"/>
        <v>24</v>
      </c>
      <c r="I91" s="13">
        <f t="shared" si="78"/>
        <v>4</v>
      </c>
      <c r="J91" s="13">
        <f t="shared" si="78"/>
        <v>25</v>
      </c>
      <c r="K91" s="13">
        <f t="shared" si="78"/>
        <v>39</v>
      </c>
      <c r="L91" s="13">
        <f t="shared" si="78"/>
        <v>143</v>
      </c>
      <c r="M91" s="13">
        <f t="shared" si="78"/>
        <v>15</v>
      </c>
      <c r="N91" s="13">
        <f t="shared" si="78"/>
        <v>53</v>
      </c>
      <c r="O91" s="27">
        <f t="shared" si="78"/>
        <v>0</v>
      </c>
      <c r="P91" s="27">
        <f t="shared" si="78"/>
        <v>0</v>
      </c>
      <c r="Q91" s="27">
        <f t="shared" si="78"/>
        <v>0</v>
      </c>
      <c r="R91" s="8">
        <f t="shared" si="68"/>
        <v>67</v>
      </c>
    </row>
    <row r="92" spans="1:18" x14ac:dyDescent="0.2">
      <c r="A92" s="8">
        <f t="shared" si="66"/>
        <v>68</v>
      </c>
      <c r="B92" s="9"/>
      <c r="C92" s="12" t="s">
        <v>91</v>
      </c>
      <c r="D92" s="13">
        <f t="shared" si="63"/>
        <v>1894</v>
      </c>
      <c r="E92" s="13">
        <f t="shared" ref="E92:Q92" si="79">+E187+E281</f>
        <v>30</v>
      </c>
      <c r="F92" s="13">
        <f t="shared" si="79"/>
        <v>111</v>
      </c>
      <c r="G92" s="13">
        <f t="shared" si="79"/>
        <v>55</v>
      </c>
      <c r="H92" s="13">
        <f t="shared" si="79"/>
        <v>198</v>
      </c>
      <c r="I92" s="13">
        <f t="shared" si="79"/>
        <v>14</v>
      </c>
      <c r="J92" s="13">
        <f t="shared" si="79"/>
        <v>79</v>
      </c>
      <c r="K92" s="13">
        <f t="shared" si="79"/>
        <v>75</v>
      </c>
      <c r="L92" s="13">
        <f t="shared" si="79"/>
        <v>1141</v>
      </c>
      <c r="M92" s="13">
        <f t="shared" si="79"/>
        <v>100</v>
      </c>
      <c r="N92" s="13">
        <f t="shared" si="79"/>
        <v>91</v>
      </c>
      <c r="O92" s="27">
        <f t="shared" si="79"/>
        <v>0</v>
      </c>
      <c r="P92" s="27">
        <f t="shared" si="79"/>
        <v>0</v>
      </c>
      <c r="Q92" s="27">
        <f t="shared" si="79"/>
        <v>0</v>
      </c>
      <c r="R92" s="8">
        <f t="shared" si="68"/>
        <v>68</v>
      </c>
    </row>
    <row r="93" spans="1:18" x14ac:dyDescent="0.2">
      <c r="A93" s="8">
        <f t="shared" si="66"/>
        <v>69</v>
      </c>
      <c r="B93" s="9"/>
      <c r="C93" s="12" t="s">
        <v>92</v>
      </c>
      <c r="D93" s="13">
        <f t="shared" si="63"/>
        <v>726</v>
      </c>
      <c r="E93" s="27">
        <f t="shared" ref="E93:Q93" si="80">+E188+E282</f>
        <v>0</v>
      </c>
      <c r="F93" s="27">
        <f t="shared" si="80"/>
        <v>0</v>
      </c>
      <c r="G93" s="13">
        <f t="shared" si="80"/>
        <v>726</v>
      </c>
      <c r="H93" s="27">
        <f t="shared" si="80"/>
        <v>0</v>
      </c>
      <c r="I93" s="27">
        <f t="shared" si="80"/>
        <v>0</v>
      </c>
      <c r="J93" s="27">
        <f t="shared" si="80"/>
        <v>0</v>
      </c>
      <c r="K93" s="27">
        <f t="shared" si="80"/>
        <v>0</v>
      </c>
      <c r="L93" s="27">
        <f t="shared" si="80"/>
        <v>0</v>
      </c>
      <c r="M93" s="27">
        <f t="shared" si="80"/>
        <v>0</v>
      </c>
      <c r="N93" s="27">
        <f t="shared" si="80"/>
        <v>0</v>
      </c>
      <c r="O93" s="27">
        <f t="shared" si="80"/>
        <v>0</v>
      </c>
      <c r="P93" s="27">
        <f t="shared" si="80"/>
        <v>0</v>
      </c>
      <c r="Q93" s="27">
        <f t="shared" si="80"/>
        <v>0</v>
      </c>
      <c r="R93" s="8">
        <f t="shared" si="68"/>
        <v>69</v>
      </c>
    </row>
    <row r="94" spans="1:18" x14ac:dyDescent="0.2">
      <c r="A94" s="15"/>
      <c r="B94" s="9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5"/>
    </row>
    <row r="95" spans="1:18" x14ac:dyDescent="0.2">
      <c r="A95" s="8">
        <v>70</v>
      </c>
      <c r="B95" s="31" t="s">
        <v>93</v>
      </c>
      <c r="C95" s="12"/>
      <c r="D95" s="11">
        <f>SUM(E95:Q95)</f>
        <v>7435</v>
      </c>
      <c r="E95" s="11">
        <f>SUM(E97:E104)</f>
        <v>104</v>
      </c>
      <c r="F95" s="11">
        <f t="shared" ref="F95:Q95" si="81">SUM(F97:F104)</f>
        <v>208</v>
      </c>
      <c r="G95" s="11">
        <f t="shared" si="81"/>
        <v>140</v>
      </c>
      <c r="H95" s="11">
        <f t="shared" si="81"/>
        <v>615</v>
      </c>
      <c r="I95" s="11">
        <f t="shared" si="81"/>
        <v>72</v>
      </c>
      <c r="J95" s="11">
        <f t="shared" si="81"/>
        <v>369</v>
      </c>
      <c r="K95" s="11">
        <f t="shared" si="81"/>
        <v>248</v>
      </c>
      <c r="L95" s="11">
        <f t="shared" si="81"/>
        <v>5268</v>
      </c>
      <c r="M95" s="11">
        <f t="shared" si="81"/>
        <v>161</v>
      </c>
      <c r="N95" s="11">
        <f t="shared" si="81"/>
        <v>247</v>
      </c>
      <c r="O95" s="11">
        <f t="shared" si="81"/>
        <v>3</v>
      </c>
      <c r="P95" s="28">
        <f t="shared" si="81"/>
        <v>0</v>
      </c>
      <c r="Q95" s="28">
        <f t="shared" si="81"/>
        <v>0</v>
      </c>
      <c r="R95" s="8">
        <v>70</v>
      </c>
    </row>
    <row r="96" spans="1:18" x14ac:dyDescent="0.2">
      <c r="A96" s="15"/>
      <c r="B96" s="9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5"/>
    </row>
    <row r="97" spans="1:18" x14ac:dyDescent="0.2">
      <c r="A97" s="8">
        <v>71</v>
      </c>
      <c r="B97" s="9"/>
      <c r="C97" s="12" t="s">
        <v>94</v>
      </c>
      <c r="D97" s="13">
        <f t="shared" ref="D97:D172" si="82">SUM(E97:Q97)</f>
        <v>775</v>
      </c>
      <c r="E97" s="13">
        <f t="shared" ref="E97:Q97" si="83">+E191+E286</f>
        <v>31</v>
      </c>
      <c r="F97" s="13">
        <f t="shared" si="83"/>
        <v>65</v>
      </c>
      <c r="G97" s="13">
        <f t="shared" si="83"/>
        <v>30</v>
      </c>
      <c r="H97" s="13">
        <f t="shared" si="83"/>
        <v>102</v>
      </c>
      <c r="I97" s="13">
        <f t="shared" si="83"/>
        <v>28</v>
      </c>
      <c r="J97" s="13">
        <f t="shared" si="83"/>
        <v>69</v>
      </c>
      <c r="K97" s="13">
        <f t="shared" si="83"/>
        <v>92</v>
      </c>
      <c r="L97" s="13">
        <f t="shared" si="83"/>
        <v>267</v>
      </c>
      <c r="M97" s="13">
        <f t="shared" si="83"/>
        <v>14</v>
      </c>
      <c r="N97" s="13">
        <f t="shared" si="83"/>
        <v>77</v>
      </c>
      <c r="O97" s="27">
        <f t="shared" si="83"/>
        <v>0</v>
      </c>
      <c r="P97" s="27">
        <f t="shared" si="83"/>
        <v>0</v>
      </c>
      <c r="Q97" s="27">
        <f t="shared" si="83"/>
        <v>0</v>
      </c>
      <c r="R97" s="8">
        <v>71</v>
      </c>
    </row>
    <row r="98" spans="1:18" x14ac:dyDescent="0.2">
      <c r="A98" s="8">
        <f>1+A97</f>
        <v>72</v>
      </c>
      <c r="B98" s="9"/>
      <c r="C98" s="12" t="s">
        <v>95</v>
      </c>
      <c r="D98" s="13">
        <f t="shared" si="82"/>
        <v>307</v>
      </c>
      <c r="E98" s="13">
        <f t="shared" ref="E98:Q98" si="84">+E192+E287</f>
        <v>2</v>
      </c>
      <c r="F98" s="13">
        <f t="shared" si="84"/>
        <v>6</v>
      </c>
      <c r="G98" s="27">
        <f t="shared" si="84"/>
        <v>0</v>
      </c>
      <c r="H98" s="13">
        <f t="shared" si="84"/>
        <v>9</v>
      </c>
      <c r="I98" s="27">
        <f t="shared" si="84"/>
        <v>0</v>
      </c>
      <c r="J98" s="13">
        <f t="shared" si="84"/>
        <v>14</v>
      </c>
      <c r="K98" s="27">
        <f t="shared" si="84"/>
        <v>0</v>
      </c>
      <c r="L98" s="13">
        <f t="shared" si="84"/>
        <v>269</v>
      </c>
      <c r="M98" s="27">
        <f t="shared" si="84"/>
        <v>0</v>
      </c>
      <c r="N98" s="13">
        <f t="shared" si="84"/>
        <v>7</v>
      </c>
      <c r="O98" s="27">
        <f t="shared" si="84"/>
        <v>0</v>
      </c>
      <c r="P98" s="27">
        <f t="shared" si="84"/>
        <v>0</v>
      </c>
      <c r="Q98" s="27">
        <f t="shared" si="84"/>
        <v>0</v>
      </c>
      <c r="R98" s="8">
        <f>1+R97</f>
        <v>72</v>
      </c>
    </row>
    <row r="99" spans="1:18" x14ac:dyDescent="0.2">
      <c r="A99" s="8">
        <f t="shared" ref="A99:A104" si="85">1+A98</f>
        <v>73</v>
      </c>
      <c r="B99" s="9"/>
      <c r="C99" s="12" t="s">
        <v>96</v>
      </c>
      <c r="D99" s="13">
        <f t="shared" si="82"/>
        <v>3417</v>
      </c>
      <c r="E99" s="13">
        <f t="shared" ref="E99:Q99" si="86">+E193+E288</f>
        <v>45</v>
      </c>
      <c r="F99" s="13">
        <f t="shared" si="86"/>
        <v>68</v>
      </c>
      <c r="G99" s="13">
        <f t="shared" si="86"/>
        <v>59</v>
      </c>
      <c r="H99" s="13">
        <f t="shared" si="86"/>
        <v>324</v>
      </c>
      <c r="I99" s="13">
        <f t="shared" si="86"/>
        <v>28</v>
      </c>
      <c r="J99" s="13">
        <f t="shared" si="86"/>
        <v>189</v>
      </c>
      <c r="K99" s="13">
        <f t="shared" si="86"/>
        <v>82</v>
      </c>
      <c r="L99" s="13">
        <f t="shared" si="86"/>
        <v>2480</v>
      </c>
      <c r="M99" s="13">
        <f t="shared" si="86"/>
        <v>64</v>
      </c>
      <c r="N99" s="13">
        <f t="shared" si="86"/>
        <v>75</v>
      </c>
      <c r="O99" s="13">
        <f t="shared" si="86"/>
        <v>3</v>
      </c>
      <c r="P99" s="27">
        <f t="shared" si="86"/>
        <v>0</v>
      </c>
      <c r="Q99" s="27">
        <f t="shared" si="86"/>
        <v>0</v>
      </c>
      <c r="R99" s="8">
        <f t="shared" ref="R99:R104" si="87">1+R98</f>
        <v>73</v>
      </c>
    </row>
    <row r="100" spans="1:18" x14ac:dyDescent="0.2">
      <c r="A100" s="8">
        <f t="shared" si="85"/>
        <v>74</v>
      </c>
      <c r="B100" s="9"/>
      <c r="C100" s="12" t="s">
        <v>97</v>
      </c>
      <c r="D100" s="13">
        <f t="shared" si="82"/>
        <v>1970</v>
      </c>
      <c r="E100" s="13">
        <f t="shared" ref="E100:Q100" si="88">+E194+E289</f>
        <v>18</v>
      </c>
      <c r="F100" s="13">
        <f t="shared" si="88"/>
        <v>49</v>
      </c>
      <c r="G100" s="13">
        <f t="shared" si="88"/>
        <v>40</v>
      </c>
      <c r="H100" s="13">
        <f t="shared" si="88"/>
        <v>154</v>
      </c>
      <c r="I100" s="13">
        <f t="shared" si="88"/>
        <v>8</v>
      </c>
      <c r="J100" s="13">
        <f t="shared" si="88"/>
        <v>64</v>
      </c>
      <c r="K100" s="13">
        <f t="shared" si="88"/>
        <v>40</v>
      </c>
      <c r="L100" s="13">
        <f t="shared" si="88"/>
        <v>1470</v>
      </c>
      <c r="M100" s="13">
        <f t="shared" si="88"/>
        <v>72</v>
      </c>
      <c r="N100" s="13">
        <f t="shared" si="88"/>
        <v>55</v>
      </c>
      <c r="O100" s="27">
        <f t="shared" si="88"/>
        <v>0</v>
      </c>
      <c r="P100" s="27">
        <f t="shared" si="88"/>
        <v>0</v>
      </c>
      <c r="Q100" s="27">
        <f t="shared" si="88"/>
        <v>0</v>
      </c>
      <c r="R100" s="8">
        <f t="shared" si="87"/>
        <v>74</v>
      </c>
    </row>
    <row r="101" spans="1:18" x14ac:dyDescent="0.2">
      <c r="A101" s="8">
        <f t="shared" si="85"/>
        <v>75</v>
      </c>
      <c r="B101" s="9"/>
      <c r="C101" s="12" t="s">
        <v>98</v>
      </c>
      <c r="D101" s="13">
        <f t="shared" si="82"/>
        <v>296</v>
      </c>
      <c r="E101" s="13">
        <f t="shared" ref="E101:Q101" si="89">+E195+E290</f>
        <v>8</v>
      </c>
      <c r="F101" s="13">
        <f t="shared" si="89"/>
        <v>20</v>
      </c>
      <c r="G101" s="13">
        <f t="shared" si="89"/>
        <v>11</v>
      </c>
      <c r="H101" s="13">
        <f t="shared" si="89"/>
        <v>24</v>
      </c>
      <c r="I101" s="13">
        <f t="shared" si="89"/>
        <v>8</v>
      </c>
      <c r="J101" s="13">
        <f t="shared" si="89"/>
        <v>31</v>
      </c>
      <c r="K101" s="13">
        <f t="shared" si="89"/>
        <v>34</v>
      </c>
      <c r="L101" s="13">
        <f t="shared" si="89"/>
        <v>116</v>
      </c>
      <c r="M101" s="13">
        <f t="shared" si="89"/>
        <v>11</v>
      </c>
      <c r="N101" s="13">
        <f t="shared" si="89"/>
        <v>33</v>
      </c>
      <c r="O101" s="27">
        <f t="shared" si="89"/>
        <v>0</v>
      </c>
      <c r="P101" s="27">
        <f t="shared" si="89"/>
        <v>0</v>
      </c>
      <c r="Q101" s="27">
        <f t="shared" si="89"/>
        <v>0</v>
      </c>
      <c r="R101" s="8">
        <f t="shared" si="87"/>
        <v>75</v>
      </c>
    </row>
    <row r="102" spans="1:18" x14ac:dyDescent="0.2">
      <c r="A102" s="8">
        <f t="shared" si="85"/>
        <v>76</v>
      </c>
      <c r="B102" s="9"/>
      <c r="C102" s="12" t="s">
        <v>99</v>
      </c>
      <c r="D102" s="13">
        <f t="shared" si="82"/>
        <v>457</v>
      </c>
      <c r="E102" s="27">
        <f t="shared" ref="E102:Q102" si="90">+E196+E291</f>
        <v>0</v>
      </c>
      <c r="F102" s="27">
        <f t="shared" si="90"/>
        <v>0</v>
      </c>
      <c r="G102" s="27">
        <f t="shared" si="90"/>
        <v>0</v>
      </c>
      <c r="H102" s="13">
        <f t="shared" si="90"/>
        <v>2</v>
      </c>
      <c r="I102" s="27">
        <f t="shared" si="90"/>
        <v>0</v>
      </c>
      <c r="J102" s="13">
        <f t="shared" si="90"/>
        <v>2</v>
      </c>
      <c r="K102" s="27">
        <f t="shared" si="90"/>
        <v>0</v>
      </c>
      <c r="L102" s="13">
        <f t="shared" si="90"/>
        <v>453</v>
      </c>
      <c r="M102" s="27">
        <f t="shared" si="90"/>
        <v>0</v>
      </c>
      <c r="N102" s="27">
        <f t="shared" si="90"/>
        <v>0</v>
      </c>
      <c r="O102" s="27">
        <f t="shared" si="90"/>
        <v>0</v>
      </c>
      <c r="P102" s="27">
        <f t="shared" si="90"/>
        <v>0</v>
      </c>
      <c r="Q102" s="27">
        <f t="shared" si="90"/>
        <v>0</v>
      </c>
      <c r="R102" s="8">
        <f t="shared" si="87"/>
        <v>76</v>
      </c>
    </row>
    <row r="103" spans="1:18" x14ac:dyDescent="0.2">
      <c r="A103" s="8">
        <f t="shared" si="85"/>
        <v>77</v>
      </c>
      <c r="B103" s="9"/>
      <c r="C103" s="12" t="s">
        <v>100</v>
      </c>
      <c r="D103" s="13">
        <f t="shared" si="82"/>
        <v>131</v>
      </c>
      <c r="E103" s="27">
        <f t="shared" ref="E103:Q103" si="91">+E197+E292</f>
        <v>0</v>
      </c>
      <c r="F103" s="27">
        <f t="shared" si="91"/>
        <v>0</v>
      </c>
      <c r="G103" s="27">
        <f t="shared" si="91"/>
        <v>0</v>
      </c>
      <c r="H103" s="27">
        <f t="shared" si="91"/>
        <v>0</v>
      </c>
      <c r="I103" s="27">
        <f t="shared" si="91"/>
        <v>0</v>
      </c>
      <c r="J103" s="27">
        <f t="shared" si="91"/>
        <v>0</v>
      </c>
      <c r="K103" s="27">
        <f t="shared" si="91"/>
        <v>0</v>
      </c>
      <c r="L103" s="13">
        <f t="shared" si="91"/>
        <v>131</v>
      </c>
      <c r="M103" s="27">
        <f t="shared" si="91"/>
        <v>0</v>
      </c>
      <c r="N103" s="27">
        <f t="shared" si="91"/>
        <v>0</v>
      </c>
      <c r="O103" s="27">
        <f t="shared" si="91"/>
        <v>0</v>
      </c>
      <c r="P103" s="27">
        <f t="shared" si="91"/>
        <v>0</v>
      </c>
      <c r="Q103" s="27">
        <f t="shared" si="91"/>
        <v>0</v>
      </c>
      <c r="R103" s="8">
        <f t="shared" si="87"/>
        <v>77</v>
      </c>
    </row>
    <row r="104" spans="1:18" x14ac:dyDescent="0.2">
      <c r="A104" s="8">
        <f t="shared" si="85"/>
        <v>78</v>
      </c>
      <c r="B104" s="9"/>
      <c r="C104" s="12" t="s">
        <v>101</v>
      </c>
      <c r="D104" s="13">
        <f t="shared" si="82"/>
        <v>82</v>
      </c>
      <c r="E104" s="27">
        <f t="shared" ref="E104:Q104" si="92">+E198+E293</f>
        <v>0</v>
      </c>
      <c r="F104" s="27">
        <f t="shared" si="92"/>
        <v>0</v>
      </c>
      <c r="G104" s="27">
        <f t="shared" si="92"/>
        <v>0</v>
      </c>
      <c r="H104" s="27">
        <f t="shared" si="92"/>
        <v>0</v>
      </c>
      <c r="I104" s="27">
        <f t="shared" si="92"/>
        <v>0</v>
      </c>
      <c r="J104" s="27">
        <f t="shared" si="92"/>
        <v>0</v>
      </c>
      <c r="K104" s="27">
        <f t="shared" si="92"/>
        <v>0</v>
      </c>
      <c r="L104" s="13">
        <f t="shared" si="92"/>
        <v>82</v>
      </c>
      <c r="M104" s="27">
        <f t="shared" si="92"/>
        <v>0</v>
      </c>
      <c r="N104" s="27">
        <f t="shared" si="92"/>
        <v>0</v>
      </c>
      <c r="O104" s="27">
        <f t="shared" si="92"/>
        <v>0</v>
      </c>
      <c r="P104" s="27">
        <f t="shared" si="92"/>
        <v>0</v>
      </c>
      <c r="Q104" s="27">
        <f t="shared" si="92"/>
        <v>0</v>
      </c>
      <c r="R104" s="8">
        <f t="shared" si="87"/>
        <v>78</v>
      </c>
    </row>
    <row r="105" spans="1:18" ht="13.5" customHeight="1" x14ac:dyDescent="0.2">
      <c r="A105" s="18"/>
      <c r="B105" s="9"/>
      <c r="C105" s="12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18"/>
    </row>
    <row r="106" spans="1:18" x14ac:dyDescent="0.2">
      <c r="A106" s="1">
        <v>79</v>
      </c>
      <c r="B106" s="9"/>
      <c r="C106" s="10" t="s">
        <v>102</v>
      </c>
      <c r="D106" s="46">
        <f t="shared" si="82"/>
        <v>57232</v>
      </c>
      <c r="E106" s="46">
        <v>1361</v>
      </c>
      <c r="F106" s="46">
        <v>2230</v>
      </c>
      <c r="G106" s="46">
        <v>5209</v>
      </c>
      <c r="H106" s="46">
        <v>5555</v>
      </c>
      <c r="I106" s="46">
        <v>268</v>
      </c>
      <c r="J106" s="46">
        <v>1862</v>
      </c>
      <c r="K106" s="46">
        <v>1488</v>
      </c>
      <c r="L106" s="46">
        <v>34588</v>
      </c>
      <c r="M106" s="46">
        <v>1905</v>
      </c>
      <c r="N106" s="46">
        <v>2383</v>
      </c>
      <c r="O106" s="46">
        <v>27</v>
      </c>
      <c r="P106" s="46">
        <v>21</v>
      </c>
      <c r="Q106" s="46">
        <v>335</v>
      </c>
      <c r="R106" s="1">
        <v>79</v>
      </c>
    </row>
    <row r="107" spans="1:18" ht="13.5" customHeight="1" x14ac:dyDescent="0.2">
      <c r="B107" s="9"/>
      <c r="C107" s="1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8" x14ac:dyDescent="0.2">
      <c r="A108" s="18">
        <v>80</v>
      </c>
      <c r="B108" s="33" t="s">
        <v>23</v>
      </c>
      <c r="C108" s="12"/>
      <c r="D108" s="11">
        <f t="shared" si="82"/>
        <v>17849</v>
      </c>
      <c r="E108" s="11">
        <v>440</v>
      </c>
      <c r="F108" s="11">
        <v>725</v>
      </c>
      <c r="G108" s="11">
        <v>753</v>
      </c>
      <c r="H108" s="11">
        <v>2462</v>
      </c>
      <c r="I108" s="11">
        <v>129</v>
      </c>
      <c r="J108" s="11">
        <v>642</v>
      </c>
      <c r="K108" s="11">
        <v>659</v>
      </c>
      <c r="L108" s="11">
        <v>10476</v>
      </c>
      <c r="M108" s="11">
        <v>586</v>
      </c>
      <c r="N108" s="11">
        <v>945</v>
      </c>
      <c r="O108" s="11">
        <v>17</v>
      </c>
      <c r="P108" s="11">
        <v>2</v>
      </c>
      <c r="Q108" s="11">
        <v>13</v>
      </c>
      <c r="R108" s="18">
        <v>80</v>
      </c>
    </row>
    <row r="109" spans="1:18" ht="13.5" customHeight="1" x14ac:dyDescent="0.2">
      <c r="A109" s="18"/>
      <c r="B109" s="14"/>
      <c r="C109" s="20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8"/>
    </row>
    <row r="110" spans="1:18" x14ac:dyDescent="0.2">
      <c r="A110" s="18">
        <v>81</v>
      </c>
      <c r="B110" s="9"/>
      <c r="C110" s="2" t="s">
        <v>24</v>
      </c>
      <c r="D110" s="13">
        <f t="shared" si="82"/>
        <v>785</v>
      </c>
      <c r="E110" s="13">
        <v>57</v>
      </c>
      <c r="F110" s="13">
        <v>11</v>
      </c>
      <c r="G110" s="13">
        <v>129</v>
      </c>
      <c r="H110" s="13">
        <v>108</v>
      </c>
      <c r="I110" s="27">
        <v>0</v>
      </c>
      <c r="J110" s="13">
        <v>53</v>
      </c>
      <c r="K110" s="13">
        <v>4</v>
      </c>
      <c r="L110" s="13">
        <v>376</v>
      </c>
      <c r="M110" s="13">
        <v>38</v>
      </c>
      <c r="N110" s="13">
        <v>7</v>
      </c>
      <c r="O110" s="13">
        <v>2</v>
      </c>
      <c r="P110" s="27">
        <v>0</v>
      </c>
      <c r="Q110" s="27">
        <v>0</v>
      </c>
      <c r="R110" s="18">
        <v>81</v>
      </c>
    </row>
    <row r="111" spans="1:18" x14ac:dyDescent="0.2">
      <c r="A111" s="20">
        <v>82</v>
      </c>
      <c r="B111" s="9"/>
      <c r="C111" s="2" t="s">
        <v>25</v>
      </c>
      <c r="D111" s="13">
        <f t="shared" si="82"/>
        <v>76</v>
      </c>
      <c r="E111" s="13">
        <v>4</v>
      </c>
      <c r="F111" s="13">
        <v>3</v>
      </c>
      <c r="G111" s="13">
        <v>2</v>
      </c>
      <c r="H111" s="13">
        <v>2</v>
      </c>
      <c r="I111" s="27">
        <v>0</v>
      </c>
      <c r="J111" s="13">
        <v>4</v>
      </c>
      <c r="K111" s="13">
        <v>3</v>
      </c>
      <c r="L111" s="13">
        <v>52</v>
      </c>
      <c r="M111" s="13">
        <v>3</v>
      </c>
      <c r="N111" s="13">
        <v>3</v>
      </c>
      <c r="O111" s="27">
        <v>0</v>
      </c>
      <c r="P111" s="27">
        <v>0</v>
      </c>
      <c r="Q111" s="27">
        <v>0</v>
      </c>
      <c r="R111" s="20">
        <v>82</v>
      </c>
    </row>
    <row r="112" spans="1:18" x14ac:dyDescent="0.2">
      <c r="A112" s="20">
        <v>83</v>
      </c>
      <c r="B112" s="9"/>
      <c r="C112" s="2" t="s">
        <v>26</v>
      </c>
      <c r="D112" s="13">
        <f t="shared" si="82"/>
        <v>219</v>
      </c>
      <c r="E112" s="13">
        <v>8</v>
      </c>
      <c r="F112" s="13">
        <v>24</v>
      </c>
      <c r="G112" s="13">
        <v>6</v>
      </c>
      <c r="H112" s="13">
        <v>16</v>
      </c>
      <c r="I112" s="13">
        <v>6</v>
      </c>
      <c r="J112" s="13">
        <v>5</v>
      </c>
      <c r="K112" s="13">
        <v>13</v>
      </c>
      <c r="L112" s="13">
        <v>93</v>
      </c>
      <c r="M112" s="13">
        <v>18</v>
      </c>
      <c r="N112" s="13">
        <v>30</v>
      </c>
      <c r="O112" s="27">
        <v>0</v>
      </c>
      <c r="P112" s="27">
        <v>0</v>
      </c>
      <c r="Q112" s="27">
        <v>0</v>
      </c>
      <c r="R112" s="20">
        <v>83</v>
      </c>
    </row>
    <row r="113" spans="1:18" x14ac:dyDescent="0.2">
      <c r="A113" s="20">
        <v>84</v>
      </c>
      <c r="B113" s="9"/>
      <c r="C113" s="2" t="s">
        <v>27</v>
      </c>
      <c r="D113" s="13"/>
      <c r="E113" s="13"/>
      <c r="F113" s="13"/>
      <c r="G113" s="13"/>
      <c r="H113" s="13"/>
      <c r="I113" s="27"/>
      <c r="J113" s="13"/>
      <c r="K113" s="13"/>
      <c r="L113" s="13"/>
      <c r="M113" s="13"/>
      <c r="N113" s="13"/>
      <c r="O113" s="27"/>
      <c r="P113" s="27"/>
      <c r="Q113" s="27"/>
      <c r="R113" s="20">
        <v>84</v>
      </c>
    </row>
    <row r="114" spans="1:18" x14ac:dyDescent="0.2">
      <c r="A114" s="20"/>
      <c r="B114" s="9"/>
      <c r="C114" s="2" t="s">
        <v>28</v>
      </c>
      <c r="D114" s="13">
        <f t="shared" ref="D114" si="93">SUM(E114:Q114)</f>
        <v>204</v>
      </c>
      <c r="E114" s="13">
        <v>6</v>
      </c>
      <c r="F114" s="13">
        <v>9</v>
      </c>
      <c r="G114" s="13">
        <v>3</v>
      </c>
      <c r="H114" s="13">
        <v>10</v>
      </c>
      <c r="I114" s="27">
        <v>0</v>
      </c>
      <c r="J114" s="13">
        <v>8</v>
      </c>
      <c r="K114" s="13">
        <v>7</v>
      </c>
      <c r="L114" s="13">
        <v>151</v>
      </c>
      <c r="M114" s="13">
        <v>5</v>
      </c>
      <c r="N114" s="13">
        <v>5</v>
      </c>
      <c r="O114" s="27">
        <v>0</v>
      </c>
      <c r="P114" s="27">
        <v>0</v>
      </c>
      <c r="Q114" s="27">
        <v>0</v>
      </c>
      <c r="R114" s="20"/>
    </row>
    <row r="115" spans="1:18" x14ac:dyDescent="0.2">
      <c r="A115" s="20">
        <v>85</v>
      </c>
      <c r="B115" s="9"/>
      <c r="C115" s="2" t="s">
        <v>29</v>
      </c>
      <c r="D115" s="13">
        <f t="shared" si="82"/>
        <v>153</v>
      </c>
      <c r="E115" s="13">
        <v>3</v>
      </c>
      <c r="F115" s="13">
        <v>1</v>
      </c>
      <c r="G115" s="13">
        <v>4</v>
      </c>
      <c r="H115" s="13">
        <v>4</v>
      </c>
      <c r="I115" s="27">
        <v>0</v>
      </c>
      <c r="J115" s="13">
        <v>3</v>
      </c>
      <c r="K115" s="13">
        <v>1</v>
      </c>
      <c r="L115" s="13">
        <v>135</v>
      </c>
      <c r="M115" s="27">
        <v>0</v>
      </c>
      <c r="N115" s="13">
        <v>2</v>
      </c>
      <c r="O115" s="27">
        <v>0</v>
      </c>
      <c r="P115" s="27">
        <v>0</v>
      </c>
      <c r="Q115" s="27">
        <v>0</v>
      </c>
      <c r="R115" s="20">
        <v>85</v>
      </c>
    </row>
    <row r="116" spans="1:18" x14ac:dyDescent="0.2">
      <c r="A116" s="18">
        <f>1+A115</f>
        <v>86</v>
      </c>
      <c r="B116" s="9"/>
      <c r="C116" s="2" t="s">
        <v>30</v>
      </c>
      <c r="D116" s="13">
        <f t="shared" si="82"/>
        <v>669</v>
      </c>
      <c r="E116" s="13">
        <v>12</v>
      </c>
      <c r="F116" s="13">
        <v>42</v>
      </c>
      <c r="G116" s="13">
        <v>40</v>
      </c>
      <c r="H116" s="13">
        <v>45</v>
      </c>
      <c r="I116" s="13">
        <v>10</v>
      </c>
      <c r="J116" s="13">
        <v>28</v>
      </c>
      <c r="K116" s="13">
        <v>22</v>
      </c>
      <c r="L116" s="13">
        <v>404</v>
      </c>
      <c r="M116" s="13">
        <v>21</v>
      </c>
      <c r="N116" s="13">
        <v>40</v>
      </c>
      <c r="O116" s="27">
        <v>0</v>
      </c>
      <c r="P116" s="27">
        <v>0</v>
      </c>
      <c r="Q116" s="13">
        <v>5</v>
      </c>
      <c r="R116" s="18">
        <f>1+R115</f>
        <v>86</v>
      </c>
    </row>
    <row r="117" spans="1:18" x14ac:dyDescent="0.2">
      <c r="A117" s="18">
        <f t="shared" ref="A117:A128" si="94">1+A116</f>
        <v>87</v>
      </c>
      <c r="B117" s="9"/>
      <c r="C117" s="2" t="s">
        <v>31</v>
      </c>
      <c r="D117" s="13">
        <f t="shared" si="82"/>
        <v>232</v>
      </c>
      <c r="E117" s="13">
        <v>5</v>
      </c>
      <c r="F117" s="13">
        <v>5</v>
      </c>
      <c r="G117" s="13">
        <v>3</v>
      </c>
      <c r="H117" s="13">
        <v>11</v>
      </c>
      <c r="I117" s="27">
        <v>0</v>
      </c>
      <c r="J117" s="13">
        <v>6</v>
      </c>
      <c r="K117" s="13">
        <v>9</v>
      </c>
      <c r="L117" s="13">
        <v>179</v>
      </c>
      <c r="M117" s="13">
        <v>7</v>
      </c>
      <c r="N117" s="13">
        <v>7</v>
      </c>
      <c r="O117" s="27">
        <v>0</v>
      </c>
      <c r="P117" s="27">
        <v>0</v>
      </c>
      <c r="Q117" s="27">
        <v>0</v>
      </c>
      <c r="R117" s="18">
        <f t="shared" ref="R117:R128" si="95">1+R116</f>
        <v>87</v>
      </c>
    </row>
    <row r="118" spans="1:18" x14ac:dyDescent="0.2">
      <c r="A118" s="18">
        <f t="shared" si="94"/>
        <v>88</v>
      </c>
      <c r="B118" s="9"/>
      <c r="C118" s="2" t="s">
        <v>32</v>
      </c>
      <c r="D118" s="13">
        <f t="shared" si="82"/>
        <v>33</v>
      </c>
      <c r="E118" s="27">
        <v>0</v>
      </c>
      <c r="F118" s="13">
        <v>1</v>
      </c>
      <c r="G118" s="27">
        <v>0</v>
      </c>
      <c r="H118" s="13">
        <v>1</v>
      </c>
      <c r="I118" s="27">
        <v>0</v>
      </c>
      <c r="J118" s="13">
        <v>2</v>
      </c>
      <c r="K118" s="27">
        <v>0</v>
      </c>
      <c r="L118" s="13">
        <v>29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18">
        <f t="shared" si="95"/>
        <v>88</v>
      </c>
    </row>
    <row r="119" spans="1:18" x14ac:dyDescent="0.2">
      <c r="A119" s="18">
        <f t="shared" si="94"/>
        <v>89</v>
      </c>
      <c r="B119" s="9"/>
      <c r="C119" s="2" t="s">
        <v>33</v>
      </c>
      <c r="D119" s="13">
        <f t="shared" si="82"/>
        <v>414</v>
      </c>
      <c r="E119" s="13">
        <v>15</v>
      </c>
      <c r="F119" s="13">
        <v>27</v>
      </c>
      <c r="G119" s="13">
        <v>7</v>
      </c>
      <c r="H119" s="13">
        <v>27</v>
      </c>
      <c r="I119" s="13">
        <v>5</v>
      </c>
      <c r="J119" s="13">
        <v>46</v>
      </c>
      <c r="K119" s="13">
        <v>30</v>
      </c>
      <c r="L119" s="13">
        <v>183</v>
      </c>
      <c r="M119" s="13">
        <v>8</v>
      </c>
      <c r="N119" s="13">
        <v>66</v>
      </c>
      <c r="O119" s="27">
        <v>0</v>
      </c>
      <c r="P119" s="27">
        <v>0</v>
      </c>
      <c r="Q119" s="27">
        <v>0</v>
      </c>
      <c r="R119" s="18">
        <f t="shared" si="95"/>
        <v>89</v>
      </c>
    </row>
    <row r="120" spans="1:18" x14ac:dyDescent="0.2">
      <c r="A120" s="18">
        <f t="shared" si="94"/>
        <v>90</v>
      </c>
      <c r="B120" s="9"/>
      <c r="C120" s="2" t="s">
        <v>34</v>
      </c>
      <c r="D120" s="13">
        <f t="shared" si="82"/>
        <v>20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13">
        <v>18</v>
      </c>
      <c r="M120" s="27">
        <v>0</v>
      </c>
      <c r="N120" s="13">
        <v>2</v>
      </c>
      <c r="O120" s="27">
        <v>0</v>
      </c>
      <c r="P120" s="27">
        <v>0</v>
      </c>
      <c r="Q120" s="27">
        <v>0</v>
      </c>
      <c r="R120" s="18">
        <f t="shared" si="95"/>
        <v>90</v>
      </c>
    </row>
    <row r="121" spans="1:18" x14ac:dyDescent="0.2">
      <c r="A121" s="18">
        <f t="shared" si="94"/>
        <v>91</v>
      </c>
      <c r="B121" s="9"/>
      <c r="C121" s="2" t="s">
        <v>35</v>
      </c>
      <c r="D121" s="13">
        <f t="shared" si="82"/>
        <v>61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13">
        <v>61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18">
        <f t="shared" si="95"/>
        <v>91</v>
      </c>
    </row>
    <row r="122" spans="1:18" x14ac:dyDescent="0.2">
      <c r="A122" s="18">
        <f t="shared" si="94"/>
        <v>92</v>
      </c>
      <c r="B122" s="9"/>
      <c r="C122" s="2" t="s">
        <v>36</v>
      </c>
      <c r="D122" s="13">
        <f t="shared" si="82"/>
        <v>181</v>
      </c>
      <c r="E122" s="13">
        <v>8</v>
      </c>
      <c r="F122" s="27">
        <v>0</v>
      </c>
      <c r="G122" s="13">
        <v>32</v>
      </c>
      <c r="H122" s="13">
        <v>16</v>
      </c>
      <c r="I122" s="13">
        <v>2</v>
      </c>
      <c r="J122" s="13">
        <v>9</v>
      </c>
      <c r="K122" s="27">
        <v>0</v>
      </c>
      <c r="L122" s="13">
        <v>113</v>
      </c>
      <c r="M122" s="27">
        <v>0</v>
      </c>
      <c r="N122" s="27">
        <v>0</v>
      </c>
      <c r="O122" s="13">
        <v>1</v>
      </c>
      <c r="P122" s="27">
        <v>0</v>
      </c>
      <c r="Q122" s="27">
        <v>0</v>
      </c>
      <c r="R122" s="18">
        <f t="shared" si="95"/>
        <v>92</v>
      </c>
    </row>
    <row r="123" spans="1:18" x14ac:dyDescent="0.2">
      <c r="A123" s="18">
        <f t="shared" si="94"/>
        <v>93</v>
      </c>
      <c r="B123" s="9"/>
      <c r="C123" s="2" t="s">
        <v>37</v>
      </c>
      <c r="D123" s="13">
        <f t="shared" si="82"/>
        <v>13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13">
        <v>13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18">
        <f t="shared" si="95"/>
        <v>93</v>
      </c>
    </row>
    <row r="124" spans="1:18" x14ac:dyDescent="0.2">
      <c r="A124" s="18">
        <f t="shared" si="94"/>
        <v>94</v>
      </c>
      <c r="B124" s="9"/>
      <c r="C124" s="2" t="s">
        <v>38</v>
      </c>
      <c r="D124" s="13">
        <f t="shared" si="82"/>
        <v>1537</v>
      </c>
      <c r="E124" s="13">
        <v>88</v>
      </c>
      <c r="F124" s="13">
        <v>81</v>
      </c>
      <c r="G124" s="13">
        <v>139</v>
      </c>
      <c r="H124" s="13">
        <v>222</v>
      </c>
      <c r="I124" s="27">
        <v>0</v>
      </c>
      <c r="J124" s="13">
        <v>86</v>
      </c>
      <c r="K124" s="13">
        <v>71</v>
      </c>
      <c r="L124" s="13">
        <v>650</v>
      </c>
      <c r="M124" s="13">
        <v>121</v>
      </c>
      <c r="N124" s="13">
        <v>79</v>
      </c>
      <c r="O124" s="27">
        <v>0</v>
      </c>
      <c r="P124" s="27">
        <v>0</v>
      </c>
      <c r="Q124" s="27">
        <v>0</v>
      </c>
      <c r="R124" s="18">
        <f t="shared" si="95"/>
        <v>94</v>
      </c>
    </row>
    <row r="125" spans="1:18" x14ac:dyDescent="0.2">
      <c r="A125" s="18">
        <f t="shared" si="94"/>
        <v>95</v>
      </c>
      <c r="B125" s="9"/>
      <c r="C125" s="2" t="s">
        <v>39</v>
      </c>
      <c r="D125" s="13">
        <f t="shared" si="82"/>
        <v>50</v>
      </c>
      <c r="E125" s="13">
        <v>1</v>
      </c>
      <c r="F125" s="27">
        <v>0</v>
      </c>
      <c r="G125" s="27">
        <v>0</v>
      </c>
      <c r="H125" s="27">
        <v>0</v>
      </c>
      <c r="I125" s="27">
        <v>0</v>
      </c>
      <c r="J125" s="13">
        <v>1</v>
      </c>
      <c r="K125" s="27">
        <v>0</v>
      </c>
      <c r="L125" s="13">
        <v>48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18">
        <f t="shared" si="95"/>
        <v>95</v>
      </c>
    </row>
    <row r="126" spans="1:18" x14ac:dyDescent="0.2">
      <c r="A126" s="18">
        <f t="shared" si="94"/>
        <v>96</v>
      </c>
      <c r="B126" s="9"/>
      <c r="C126" s="2" t="s">
        <v>40</v>
      </c>
      <c r="D126" s="13">
        <f t="shared" si="82"/>
        <v>566</v>
      </c>
      <c r="E126" s="13">
        <v>9</v>
      </c>
      <c r="F126" s="13">
        <v>39</v>
      </c>
      <c r="G126" s="13">
        <v>16</v>
      </c>
      <c r="H126" s="13">
        <v>29</v>
      </c>
      <c r="I126" s="13">
        <v>7</v>
      </c>
      <c r="J126" s="13">
        <v>23</v>
      </c>
      <c r="K126" s="13">
        <v>19</v>
      </c>
      <c r="L126" s="13">
        <v>372</v>
      </c>
      <c r="M126" s="27">
        <v>0</v>
      </c>
      <c r="N126" s="13">
        <v>52</v>
      </c>
      <c r="O126" s="27">
        <v>0</v>
      </c>
      <c r="P126" s="27">
        <v>0</v>
      </c>
      <c r="Q126" s="27">
        <v>0</v>
      </c>
      <c r="R126" s="18">
        <f t="shared" si="95"/>
        <v>96</v>
      </c>
    </row>
    <row r="127" spans="1:18" x14ac:dyDescent="0.2">
      <c r="A127" s="18">
        <f t="shared" si="94"/>
        <v>97</v>
      </c>
      <c r="B127" s="9"/>
      <c r="C127" s="2" t="s">
        <v>41</v>
      </c>
      <c r="D127" s="13">
        <f t="shared" si="82"/>
        <v>456</v>
      </c>
      <c r="E127" s="27">
        <v>0</v>
      </c>
      <c r="F127" s="27">
        <v>0</v>
      </c>
      <c r="G127" s="27">
        <v>0</v>
      </c>
      <c r="H127" s="13">
        <v>456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18">
        <f t="shared" si="95"/>
        <v>97</v>
      </c>
    </row>
    <row r="128" spans="1:18" x14ac:dyDescent="0.2">
      <c r="A128" s="18">
        <f t="shared" si="94"/>
        <v>98</v>
      </c>
      <c r="B128" s="9"/>
      <c r="C128" s="2" t="s">
        <v>42</v>
      </c>
      <c r="D128" s="13">
        <f t="shared" si="82"/>
        <v>883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13">
        <v>883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18">
        <f t="shared" si="95"/>
        <v>98</v>
      </c>
    </row>
    <row r="129" spans="1:18" x14ac:dyDescent="0.2">
      <c r="A129" s="18"/>
      <c r="B129" s="9" t="s">
        <v>108</v>
      </c>
      <c r="D129" s="13"/>
      <c r="E129" s="27"/>
      <c r="F129" s="27"/>
      <c r="G129" s="27"/>
      <c r="H129" s="27"/>
      <c r="I129" s="27"/>
      <c r="J129" s="27"/>
      <c r="K129" s="27"/>
      <c r="L129" s="13"/>
      <c r="M129" s="27"/>
      <c r="N129" s="27"/>
      <c r="O129" s="27"/>
      <c r="P129" s="27"/>
      <c r="Q129" s="27"/>
      <c r="R129" s="18"/>
    </row>
    <row r="130" spans="1:18" x14ac:dyDescent="0.2">
      <c r="A130" s="18"/>
      <c r="B130" s="9"/>
      <c r="D130" s="13"/>
      <c r="E130" s="27"/>
      <c r="F130" s="27"/>
      <c r="G130" s="27"/>
      <c r="H130" s="27"/>
      <c r="I130" s="27"/>
      <c r="J130" s="27"/>
      <c r="K130" s="27"/>
      <c r="L130" s="13"/>
      <c r="M130" s="27"/>
      <c r="N130" s="27"/>
      <c r="O130" s="27"/>
      <c r="P130" s="27"/>
      <c r="Q130" s="27"/>
      <c r="R130" s="18"/>
    </row>
    <row r="131" spans="1:18" x14ac:dyDescent="0.2">
      <c r="A131" s="18">
        <v>99</v>
      </c>
      <c r="B131" s="9"/>
      <c r="C131" s="2" t="s">
        <v>43</v>
      </c>
      <c r="D131" s="13">
        <f t="shared" si="82"/>
        <v>156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13">
        <v>156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18">
        <v>99</v>
      </c>
    </row>
    <row r="132" spans="1:18" x14ac:dyDescent="0.2">
      <c r="A132" s="18">
        <v>100</v>
      </c>
      <c r="B132" s="9"/>
      <c r="C132" s="2" t="s">
        <v>44</v>
      </c>
      <c r="D132" s="13">
        <f t="shared" si="82"/>
        <v>354</v>
      </c>
      <c r="E132" s="13">
        <v>13</v>
      </c>
      <c r="F132" s="13">
        <v>40</v>
      </c>
      <c r="G132" s="27">
        <v>0</v>
      </c>
      <c r="H132" s="13">
        <v>91</v>
      </c>
      <c r="I132" s="13">
        <v>1</v>
      </c>
      <c r="J132" s="13">
        <v>67</v>
      </c>
      <c r="K132" s="13">
        <v>55</v>
      </c>
      <c r="L132" s="13">
        <v>76</v>
      </c>
      <c r="M132" s="27">
        <v>0</v>
      </c>
      <c r="N132" s="13">
        <v>11</v>
      </c>
      <c r="O132" s="27">
        <v>0</v>
      </c>
      <c r="P132" s="27">
        <v>0</v>
      </c>
      <c r="Q132" s="27">
        <v>0</v>
      </c>
      <c r="R132" s="18">
        <v>100</v>
      </c>
    </row>
    <row r="133" spans="1:18" x14ac:dyDescent="0.2">
      <c r="A133" s="18">
        <v>101</v>
      </c>
      <c r="B133" s="9"/>
      <c r="C133" s="2" t="s">
        <v>45</v>
      </c>
      <c r="D133" s="13">
        <f t="shared" si="82"/>
        <v>542</v>
      </c>
      <c r="E133" s="13">
        <v>4</v>
      </c>
      <c r="F133" s="13">
        <v>43</v>
      </c>
      <c r="G133" s="13">
        <v>21</v>
      </c>
      <c r="H133" s="13">
        <v>27</v>
      </c>
      <c r="I133" s="27">
        <v>0</v>
      </c>
      <c r="J133" s="13">
        <v>25</v>
      </c>
      <c r="K133" s="13">
        <v>27</v>
      </c>
      <c r="L133" s="13">
        <v>363</v>
      </c>
      <c r="M133" s="13">
        <v>14</v>
      </c>
      <c r="N133" s="13">
        <v>17</v>
      </c>
      <c r="O133" s="13">
        <v>1</v>
      </c>
      <c r="P133" s="27">
        <v>0</v>
      </c>
      <c r="Q133" s="27">
        <v>0</v>
      </c>
      <c r="R133" s="18">
        <v>101</v>
      </c>
    </row>
    <row r="134" spans="1:18" x14ac:dyDescent="0.2">
      <c r="A134" s="20">
        <v>102</v>
      </c>
      <c r="B134" s="9"/>
      <c r="C134" s="2" t="s">
        <v>46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27"/>
      <c r="Q134" s="27"/>
      <c r="R134" s="20">
        <v>102</v>
      </c>
    </row>
    <row r="135" spans="1:18" x14ac:dyDescent="0.2">
      <c r="A135" s="20"/>
      <c r="B135" s="9"/>
      <c r="C135" s="16" t="s">
        <v>47</v>
      </c>
      <c r="D135" s="13">
        <f t="shared" ref="D135" si="96">SUM(E135:Q135)</f>
        <v>343</v>
      </c>
      <c r="E135" s="13">
        <v>17</v>
      </c>
      <c r="F135" s="13">
        <v>19</v>
      </c>
      <c r="G135" s="13">
        <v>15</v>
      </c>
      <c r="H135" s="13">
        <v>33</v>
      </c>
      <c r="I135" s="13">
        <v>4</v>
      </c>
      <c r="J135" s="13">
        <v>19</v>
      </c>
      <c r="K135" s="13">
        <v>9</v>
      </c>
      <c r="L135" s="13">
        <v>186</v>
      </c>
      <c r="M135" s="13">
        <v>9</v>
      </c>
      <c r="N135" s="13">
        <v>30</v>
      </c>
      <c r="O135" s="13">
        <v>2</v>
      </c>
      <c r="P135" s="27">
        <v>0</v>
      </c>
      <c r="Q135" s="27">
        <v>0</v>
      </c>
      <c r="R135" s="20"/>
    </row>
    <row r="136" spans="1:18" x14ac:dyDescent="0.2">
      <c r="A136" s="20">
        <v>103</v>
      </c>
      <c r="B136" s="9"/>
      <c r="C136" s="2" t="s">
        <v>48</v>
      </c>
      <c r="D136" s="13">
        <f t="shared" si="82"/>
        <v>38</v>
      </c>
      <c r="E136" s="13">
        <v>1</v>
      </c>
      <c r="F136" s="13">
        <v>1</v>
      </c>
      <c r="G136" s="13">
        <v>1</v>
      </c>
      <c r="H136" s="13">
        <v>1</v>
      </c>
      <c r="I136" s="27">
        <v>0</v>
      </c>
      <c r="J136" s="13">
        <v>1</v>
      </c>
      <c r="K136" s="13">
        <v>1</v>
      </c>
      <c r="L136" s="13">
        <v>26</v>
      </c>
      <c r="M136" s="13">
        <v>3</v>
      </c>
      <c r="N136" s="13">
        <v>2</v>
      </c>
      <c r="O136" s="27">
        <v>0</v>
      </c>
      <c r="P136" s="27">
        <v>0</v>
      </c>
      <c r="Q136" s="13">
        <v>1</v>
      </c>
      <c r="R136" s="20">
        <v>103</v>
      </c>
    </row>
    <row r="137" spans="1:18" x14ac:dyDescent="0.2">
      <c r="A137" s="20">
        <v>104</v>
      </c>
      <c r="B137" s="9"/>
      <c r="C137" s="2" t="s">
        <v>49</v>
      </c>
      <c r="D137" s="13">
        <f t="shared" si="82"/>
        <v>206</v>
      </c>
      <c r="E137" s="13">
        <v>4</v>
      </c>
      <c r="F137" s="13">
        <v>5</v>
      </c>
      <c r="G137" s="13">
        <v>3</v>
      </c>
      <c r="H137" s="13">
        <v>18</v>
      </c>
      <c r="I137" s="13">
        <v>2</v>
      </c>
      <c r="J137" s="13">
        <v>14</v>
      </c>
      <c r="K137" s="13">
        <v>13</v>
      </c>
      <c r="L137" s="13">
        <v>127</v>
      </c>
      <c r="M137" s="27">
        <v>0</v>
      </c>
      <c r="N137" s="13">
        <v>20</v>
      </c>
      <c r="O137" s="27">
        <v>0</v>
      </c>
      <c r="P137" s="27">
        <v>0</v>
      </c>
      <c r="Q137" s="27">
        <v>0</v>
      </c>
      <c r="R137" s="20">
        <v>104</v>
      </c>
    </row>
    <row r="138" spans="1:18" x14ac:dyDescent="0.2">
      <c r="A138" s="20">
        <v>105</v>
      </c>
      <c r="B138" s="9"/>
      <c r="C138" s="2" t="s">
        <v>50</v>
      </c>
      <c r="D138" s="13">
        <f t="shared" si="82"/>
        <v>516</v>
      </c>
      <c r="E138" s="13">
        <v>6</v>
      </c>
      <c r="F138" s="13">
        <v>50</v>
      </c>
      <c r="G138" s="13">
        <v>27</v>
      </c>
      <c r="H138" s="13">
        <v>41</v>
      </c>
      <c r="I138" s="13">
        <v>1</v>
      </c>
      <c r="J138" s="13">
        <v>38</v>
      </c>
      <c r="K138" s="13">
        <v>50</v>
      </c>
      <c r="L138" s="13">
        <v>255</v>
      </c>
      <c r="M138" s="13">
        <v>16</v>
      </c>
      <c r="N138" s="13">
        <v>31</v>
      </c>
      <c r="O138" s="13">
        <v>1</v>
      </c>
      <c r="P138" s="27">
        <v>0</v>
      </c>
      <c r="Q138" s="27">
        <v>0</v>
      </c>
      <c r="R138" s="20">
        <v>105</v>
      </c>
    </row>
    <row r="139" spans="1:18" x14ac:dyDescent="0.2">
      <c r="A139" s="20">
        <v>106</v>
      </c>
      <c r="B139" s="9"/>
      <c r="C139" s="2" t="s">
        <v>51</v>
      </c>
      <c r="D139" s="13">
        <f t="shared" si="82"/>
        <v>439</v>
      </c>
      <c r="E139" s="13">
        <v>5</v>
      </c>
      <c r="F139" s="13">
        <v>29</v>
      </c>
      <c r="G139" s="13">
        <v>8</v>
      </c>
      <c r="H139" s="13">
        <v>32</v>
      </c>
      <c r="I139" s="13">
        <v>12</v>
      </c>
      <c r="J139" s="13">
        <v>15</v>
      </c>
      <c r="K139" s="13">
        <v>15</v>
      </c>
      <c r="L139" s="13">
        <v>256</v>
      </c>
      <c r="M139" s="13">
        <v>22</v>
      </c>
      <c r="N139" s="13">
        <v>41</v>
      </c>
      <c r="O139" s="13">
        <v>4</v>
      </c>
      <c r="P139" s="27">
        <v>0</v>
      </c>
      <c r="Q139" s="27">
        <v>0</v>
      </c>
      <c r="R139" s="20">
        <v>106</v>
      </c>
    </row>
    <row r="140" spans="1:18" x14ac:dyDescent="0.2">
      <c r="A140" s="20">
        <v>107</v>
      </c>
      <c r="B140" s="9"/>
      <c r="C140" s="2" t="s">
        <v>52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20">
        <v>107</v>
      </c>
    </row>
    <row r="141" spans="1:18" x14ac:dyDescent="0.2">
      <c r="A141" s="20"/>
      <c r="B141" s="9"/>
      <c r="C141" s="16" t="s">
        <v>53</v>
      </c>
      <c r="D141" s="13">
        <f t="shared" ref="D141" si="97">SUM(E141:Q141)</f>
        <v>323</v>
      </c>
      <c r="E141" s="13">
        <v>11</v>
      </c>
      <c r="F141" s="13">
        <v>16</v>
      </c>
      <c r="G141" s="13">
        <v>5</v>
      </c>
      <c r="H141" s="13">
        <v>14</v>
      </c>
      <c r="I141" s="13">
        <v>11</v>
      </c>
      <c r="J141" s="13">
        <v>12</v>
      </c>
      <c r="K141" s="13">
        <v>20</v>
      </c>
      <c r="L141" s="13">
        <v>180</v>
      </c>
      <c r="M141" s="13">
        <v>19</v>
      </c>
      <c r="N141" s="13">
        <v>20</v>
      </c>
      <c r="O141" s="13">
        <v>6</v>
      </c>
      <c r="P141" s="13">
        <v>2</v>
      </c>
      <c r="Q141" s="13">
        <v>7</v>
      </c>
      <c r="R141" s="20"/>
    </row>
    <row r="142" spans="1:18" x14ac:dyDescent="0.2">
      <c r="A142" s="20">
        <v>108</v>
      </c>
      <c r="B142" s="9"/>
      <c r="C142" s="2" t="s">
        <v>54</v>
      </c>
      <c r="D142" s="13">
        <f t="shared" si="82"/>
        <v>231</v>
      </c>
      <c r="E142" s="13">
        <v>1</v>
      </c>
      <c r="F142" s="13">
        <v>5</v>
      </c>
      <c r="G142" s="27">
        <v>0</v>
      </c>
      <c r="H142" s="13">
        <v>14</v>
      </c>
      <c r="I142" s="13">
        <v>1</v>
      </c>
      <c r="J142" s="13">
        <v>10</v>
      </c>
      <c r="K142" s="13">
        <v>13</v>
      </c>
      <c r="L142" s="13">
        <v>171</v>
      </c>
      <c r="M142" s="13">
        <v>3</v>
      </c>
      <c r="N142" s="13">
        <v>13</v>
      </c>
      <c r="O142" s="27">
        <v>0</v>
      </c>
      <c r="P142" s="27">
        <v>0</v>
      </c>
      <c r="Q142" s="27">
        <v>0</v>
      </c>
      <c r="R142" s="20">
        <v>108</v>
      </c>
    </row>
    <row r="143" spans="1:18" x14ac:dyDescent="0.2">
      <c r="A143" s="18">
        <f>1+A142</f>
        <v>109</v>
      </c>
      <c r="B143" s="9"/>
      <c r="C143" s="2" t="s">
        <v>55</v>
      </c>
      <c r="D143" s="13">
        <f t="shared" si="82"/>
        <v>51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13">
        <v>51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18">
        <f>1+R142</f>
        <v>109</v>
      </c>
    </row>
    <row r="144" spans="1:18" x14ac:dyDescent="0.2">
      <c r="A144" s="18">
        <f t="shared" ref="A144:A153" si="98">1+A143</f>
        <v>110</v>
      </c>
      <c r="B144" s="9"/>
      <c r="C144" s="2" t="s">
        <v>56</v>
      </c>
      <c r="D144" s="13">
        <f t="shared" si="82"/>
        <v>103</v>
      </c>
      <c r="E144" s="13">
        <v>2</v>
      </c>
      <c r="F144" s="13">
        <v>2</v>
      </c>
      <c r="G144" s="13">
        <v>2</v>
      </c>
      <c r="H144" s="13">
        <v>4</v>
      </c>
      <c r="I144" s="13">
        <v>5</v>
      </c>
      <c r="J144" s="13">
        <v>4</v>
      </c>
      <c r="K144" s="13">
        <v>4</v>
      </c>
      <c r="L144" s="13">
        <v>74</v>
      </c>
      <c r="M144" s="13">
        <v>1</v>
      </c>
      <c r="N144" s="13">
        <v>5</v>
      </c>
      <c r="O144" s="27">
        <v>0</v>
      </c>
      <c r="P144" s="27">
        <v>0</v>
      </c>
      <c r="Q144" s="27">
        <v>0</v>
      </c>
      <c r="R144" s="18">
        <f t="shared" ref="R144:R153" si="99">1+R143</f>
        <v>110</v>
      </c>
    </row>
    <row r="145" spans="1:18" x14ac:dyDescent="0.2">
      <c r="A145" s="18">
        <f t="shared" si="98"/>
        <v>111</v>
      </c>
      <c r="B145" s="9"/>
      <c r="C145" s="2" t="s">
        <v>57</v>
      </c>
      <c r="D145" s="13">
        <f t="shared" si="82"/>
        <v>67</v>
      </c>
      <c r="E145" s="13">
        <v>4</v>
      </c>
      <c r="F145" s="27">
        <v>0</v>
      </c>
      <c r="G145" s="13">
        <v>4</v>
      </c>
      <c r="H145" s="13">
        <v>5</v>
      </c>
      <c r="I145" s="27">
        <v>0</v>
      </c>
      <c r="J145" s="27">
        <v>0</v>
      </c>
      <c r="K145" s="27">
        <v>0</v>
      </c>
      <c r="L145" s="13">
        <v>52</v>
      </c>
      <c r="M145" s="13">
        <v>2</v>
      </c>
      <c r="N145" s="27">
        <v>0</v>
      </c>
      <c r="O145" s="27">
        <v>0</v>
      </c>
      <c r="P145" s="27">
        <v>0</v>
      </c>
      <c r="Q145" s="27">
        <v>0</v>
      </c>
      <c r="R145" s="18">
        <f t="shared" si="99"/>
        <v>111</v>
      </c>
    </row>
    <row r="146" spans="1:18" x14ac:dyDescent="0.2">
      <c r="A146" s="18">
        <f t="shared" si="98"/>
        <v>112</v>
      </c>
      <c r="B146" s="9"/>
      <c r="C146" s="2" t="s">
        <v>58</v>
      </c>
      <c r="D146" s="13">
        <f t="shared" si="82"/>
        <v>209</v>
      </c>
      <c r="E146" s="27">
        <v>0</v>
      </c>
      <c r="F146" s="13">
        <v>3</v>
      </c>
      <c r="G146" s="27">
        <v>0</v>
      </c>
      <c r="H146" s="13">
        <v>2</v>
      </c>
      <c r="I146" s="13">
        <v>2</v>
      </c>
      <c r="J146" s="27">
        <v>0</v>
      </c>
      <c r="K146" s="13">
        <v>1</v>
      </c>
      <c r="L146" s="13">
        <v>198</v>
      </c>
      <c r="M146" s="27">
        <v>0</v>
      </c>
      <c r="N146" s="13">
        <v>3</v>
      </c>
      <c r="O146" s="27">
        <v>0</v>
      </c>
      <c r="P146" s="27">
        <v>0</v>
      </c>
      <c r="Q146" s="27">
        <v>0</v>
      </c>
      <c r="R146" s="18">
        <f t="shared" si="99"/>
        <v>112</v>
      </c>
    </row>
    <row r="147" spans="1:18" x14ac:dyDescent="0.2">
      <c r="A147" s="18">
        <f t="shared" si="98"/>
        <v>113</v>
      </c>
      <c r="B147" s="9"/>
      <c r="C147" s="2" t="s">
        <v>59</v>
      </c>
      <c r="D147" s="13">
        <f t="shared" si="82"/>
        <v>23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13">
        <v>23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18">
        <f t="shared" si="99"/>
        <v>113</v>
      </c>
    </row>
    <row r="148" spans="1:18" x14ac:dyDescent="0.2">
      <c r="A148" s="18">
        <f t="shared" si="98"/>
        <v>114</v>
      </c>
      <c r="B148" s="9"/>
      <c r="C148" s="2" t="s">
        <v>60</v>
      </c>
      <c r="D148" s="13">
        <f t="shared" si="82"/>
        <v>887</v>
      </c>
      <c r="E148" s="27">
        <v>0</v>
      </c>
      <c r="F148" s="27">
        <v>0</v>
      </c>
      <c r="G148" s="27">
        <v>0</v>
      </c>
      <c r="H148" s="13">
        <v>887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18">
        <f t="shared" si="99"/>
        <v>114</v>
      </c>
    </row>
    <row r="149" spans="1:18" x14ac:dyDescent="0.2">
      <c r="A149" s="18">
        <f t="shared" si="98"/>
        <v>115</v>
      </c>
      <c r="B149" s="9"/>
      <c r="C149" s="2" t="s">
        <v>61</v>
      </c>
      <c r="D149" s="13">
        <f t="shared" si="82"/>
        <v>255</v>
      </c>
      <c r="E149" s="27">
        <v>0</v>
      </c>
      <c r="F149" s="13">
        <v>12</v>
      </c>
      <c r="G149" s="13">
        <v>6</v>
      </c>
      <c r="H149" s="13">
        <v>23</v>
      </c>
      <c r="I149" s="27">
        <v>0</v>
      </c>
      <c r="J149" s="27">
        <v>0</v>
      </c>
      <c r="K149" s="13">
        <v>10</v>
      </c>
      <c r="L149" s="13">
        <v>171</v>
      </c>
      <c r="M149" s="27">
        <v>0</v>
      </c>
      <c r="N149" s="13">
        <v>33</v>
      </c>
      <c r="O149" s="27">
        <v>0</v>
      </c>
      <c r="P149" s="27">
        <v>0</v>
      </c>
      <c r="Q149" s="27">
        <v>0</v>
      </c>
      <c r="R149" s="18">
        <f t="shared" si="99"/>
        <v>115</v>
      </c>
    </row>
    <row r="150" spans="1:18" x14ac:dyDescent="0.2">
      <c r="A150" s="18">
        <f t="shared" si="98"/>
        <v>116</v>
      </c>
      <c r="B150" s="9"/>
      <c r="C150" s="2" t="s">
        <v>62</v>
      </c>
      <c r="D150" s="13">
        <f t="shared" si="82"/>
        <v>116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13">
        <v>116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18">
        <f t="shared" si="99"/>
        <v>116</v>
      </c>
    </row>
    <row r="151" spans="1:18" x14ac:dyDescent="0.2">
      <c r="A151" s="18">
        <f t="shared" si="98"/>
        <v>117</v>
      </c>
      <c r="B151" s="9"/>
      <c r="C151" s="2" t="s">
        <v>63</v>
      </c>
      <c r="D151" s="13">
        <f t="shared" si="82"/>
        <v>4397</v>
      </c>
      <c r="E151" s="13">
        <v>103</v>
      </c>
      <c r="F151" s="13">
        <v>162</v>
      </c>
      <c r="G151" s="13">
        <v>200</v>
      </c>
      <c r="H151" s="13">
        <v>130</v>
      </c>
      <c r="I151" s="13">
        <v>60</v>
      </c>
      <c r="J151" s="13">
        <v>163</v>
      </c>
      <c r="K151" s="13">
        <v>123</v>
      </c>
      <c r="L151" s="13">
        <v>3005</v>
      </c>
      <c r="M151" s="13">
        <v>153</v>
      </c>
      <c r="N151" s="13">
        <v>298</v>
      </c>
      <c r="O151" s="27">
        <v>0</v>
      </c>
      <c r="P151" s="27">
        <v>0</v>
      </c>
      <c r="Q151" s="27">
        <v>0</v>
      </c>
      <c r="R151" s="18">
        <f t="shared" si="99"/>
        <v>117</v>
      </c>
    </row>
    <row r="152" spans="1:18" x14ac:dyDescent="0.2">
      <c r="A152" s="18">
        <f t="shared" si="98"/>
        <v>118</v>
      </c>
      <c r="B152" s="9"/>
      <c r="C152" s="2" t="s">
        <v>64</v>
      </c>
      <c r="D152" s="13">
        <f t="shared" si="82"/>
        <v>2034</v>
      </c>
      <c r="E152" s="13">
        <v>53</v>
      </c>
      <c r="F152" s="13">
        <v>95</v>
      </c>
      <c r="G152" s="13">
        <v>80</v>
      </c>
      <c r="H152" s="13">
        <v>186</v>
      </c>
      <c r="I152" s="27">
        <v>0</v>
      </c>
      <c r="J152" s="27">
        <v>0</v>
      </c>
      <c r="K152" s="13">
        <v>139</v>
      </c>
      <c r="L152" s="13">
        <v>1230</v>
      </c>
      <c r="M152" s="13">
        <v>123</v>
      </c>
      <c r="N152" s="13">
        <v>128</v>
      </c>
      <c r="O152" s="27">
        <v>0</v>
      </c>
      <c r="P152" s="27">
        <v>0</v>
      </c>
      <c r="Q152" s="27">
        <v>0</v>
      </c>
      <c r="R152" s="18">
        <f t="shared" si="99"/>
        <v>118</v>
      </c>
    </row>
    <row r="153" spans="1:18" x14ac:dyDescent="0.2">
      <c r="A153" s="18">
        <f t="shared" si="98"/>
        <v>119</v>
      </c>
      <c r="B153" s="9"/>
      <c r="C153" s="2" t="s">
        <v>65</v>
      </c>
      <c r="D153" s="13">
        <f t="shared" si="82"/>
        <v>7</v>
      </c>
      <c r="E153" s="27">
        <v>0</v>
      </c>
      <c r="F153" s="27">
        <v>0</v>
      </c>
      <c r="G153" s="27">
        <v>0</v>
      </c>
      <c r="H153" s="13">
        <v>7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18">
        <f t="shared" si="99"/>
        <v>119</v>
      </c>
    </row>
    <row r="154" spans="1:18" x14ac:dyDescent="0.2">
      <c r="A154" s="18"/>
      <c r="B154" s="9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8"/>
    </row>
    <row r="155" spans="1:18" x14ac:dyDescent="0.2">
      <c r="A155" s="18">
        <v>120</v>
      </c>
      <c r="B155" s="31" t="s">
        <v>66</v>
      </c>
      <c r="C155" s="12"/>
      <c r="D155" s="11">
        <f t="shared" si="82"/>
        <v>12192</v>
      </c>
      <c r="E155" s="11">
        <v>454</v>
      </c>
      <c r="F155" s="11">
        <v>728</v>
      </c>
      <c r="G155" s="11">
        <v>591</v>
      </c>
      <c r="H155" s="11">
        <v>1235</v>
      </c>
      <c r="I155" s="11">
        <v>23</v>
      </c>
      <c r="J155" s="11">
        <v>467</v>
      </c>
      <c r="K155" s="11">
        <v>254</v>
      </c>
      <c r="L155" s="11">
        <v>7866</v>
      </c>
      <c r="M155" s="28">
        <v>0</v>
      </c>
      <c r="N155" s="11">
        <v>570</v>
      </c>
      <c r="O155" s="11">
        <v>4</v>
      </c>
      <c r="P155" s="28">
        <v>0</v>
      </c>
      <c r="Q155" s="28">
        <v>0</v>
      </c>
      <c r="R155" s="18">
        <v>120</v>
      </c>
    </row>
    <row r="156" spans="1:18" x14ac:dyDescent="0.2">
      <c r="A156" s="18"/>
      <c r="B156" s="17"/>
      <c r="C156" s="20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8"/>
    </row>
    <row r="157" spans="1:18" x14ac:dyDescent="0.2">
      <c r="A157" s="18">
        <v>121</v>
      </c>
      <c r="B157" s="9"/>
      <c r="C157" s="32" t="s">
        <v>67</v>
      </c>
      <c r="D157" s="11">
        <f t="shared" si="82"/>
        <v>12192</v>
      </c>
      <c r="E157" s="11">
        <v>454</v>
      </c>
      <c r="F157" s="11">
        <v>728</v>
      </c>
      <c r="G157" s="11">
        <v>591</v>
      </c>
      <c r="H157" s="11">
        <v>1235</v>
      </c>
      <c r="I157" s="11">
        <v>23</v>
      </c>
      <c r="J157" s="11">
        <v>467</v>
      </c>
      <c r="K157" s="11">
        <v>254</v>
      </c>
      <c r="L157" s="11">
        <v>7866</v>
      </c>
      <c r="M157" s="28">
        <v>0</v>
      </c>
      <c r="N157" s="11">
        <v>570</v>
      </c>
      <c r="O157" s="11">
        <v>4</v>
      </c>
      <c r="P157" s="28">
        <v>0</v>
      </c>
      <c r="Q157" s="28">
        <v>0</v>
      </c>
      <c r="R157" s="18">
        <v>121</v>
      </c>
    </row>
    <row r="158" spans="1:18" x14ac:dyDescent="0.2">
      <c r="A158" s="18"/>
      <c r="B158" s="9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8"/>
    </row>
    <row r="159" spans="1:18" x14ac:dyDescent="0.2">
      <c r="A159" s="18">
        <v>122</v>
      </c>
      <c r="B159" s="31" t="s">
        <v>68</v>
      </c>
      <c r="C159" s="12"/>
      <c r="D159" s="11">
        <f t="shared" si="82"/>
        <v>6380</v>
      </c>
      <c r="E159" s="11">
        <v>245</v>
      </c>
      <c r="F159" s="11">
        <v>317</v>
      </c>
      <c r="G159" s="11">
        <v>458</v>
      </c>
      <c r="H159" s="11">
        <v>983</v>
      </c>
      <c r="I159" s="11">
        <v>55</v>
      </c>
      <c r="J159" s="11">
        <v>273</v>
      </c>
      <c r="K159" s="11">
        <v>202</v>
      </c>
      <c r="L159" s="11">
        <v>2319</v>
      </c>
      <c r="M159" s="11">
        <v>751</v>
      </c>
      <c r="N159" s="11">
        <v>436</v>
      </c>
      <c r="O159" s="28">
        <v>0</v>
      </c>
      <c r="P159" s="11">
        <v>19</v>
      </c>
      <c r="Q159" s="11">
        <v>322</v>
      </c>
      <c r="R159" s="18">
        <v>122</v>
      </c>
    </row>
    <row r="160" spans="1:18" x14ac:dyDescent="0.2">
      <c r="A160" s="18"/>
      <c r="B160" s="17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8"/>
    </row>
    <row r="161" spans="1:18" x14ac:dyDescent="0.2">
      <c r="A161" s="18">
        <v>123</v>
      </c>
      <c r="B161" s="9"/>
      <c r="C161" s="12" t="s">
        <v>69</v>
      </c>
      <c r="D161" s="13">
        <f t="shared" si="82"/>
        <v>365</v>
      </c>
      <c r="E161" s="27">
        <v>0</v>
      </c>
      <c r="F161" s="27">
        <v>0</v>
      </c>
      <c r="G161" s="13">
        <v>365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18">
        <v>123</v>
      </c>
    </row>
    <row r="162" spans="1:18" x14ac:dyDescent="0.2">
      <c r="A162" s="18">
        <v>124</v>
      </c>
      <c r="B162" s="9"/>
      <c r="C162" s="12" t="s">
        <v>70</v>
      </c>
      <c r="D162" s="13">
        <f t="shared" si="82"/>
        <v>261</v>
      </c>
      <c r="E162" s="27">
        <v>0</v>
      </c>
      <c r="F162" s="27">
        <v>0</v>
      </c>
      <c r="G162" s="27">
        <v>0</v>
      </c>
      <c r="H162" s="13">
        <v>261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18">
        <v>124</v>
      </c>
    </row>
    <row r="163" spans="1:18" x14ac:dyDescent="0.2">
      <c r="A163" s="18">
        <f>1+A162</f>
        <v>125</v>
      </c>
      <c r="B163" s="9"/>
      <c r="C163" s="12" t="s">
        <v>71</v>
      </c>
      <c r="D163" s="13">
        <f t="shared" si="82"/>
        <v>237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13">
        <v>237</v>
      </c>
      <c r="N163" s="27">
        <v>0</v>
      </c>
      <c r="O163" s="27">
        <v>0</v>
      </c>
      <c r="P163" s="27">
        <v>0</v>
      </c>
      <c r="Q163" s="27">
        <v>0</v>
      </c>
      <c r="R163" s="18">
        <f>1+R162</f>
        <v>125</v>
      </c>
    </row>
    <row r="164" spans="1:18" x14ac:dyDescent="0.2">
      <c r="A164" s="18">
        <f t="shared" ref="A164:A168" si="100">1+A163</f>
        <v>126</v>
      </c>
      <c r="B164" s="9"/>
      <c r="C164" s="12" t="s">
        <v>72</v>
      </c>
      <c r="D164" s="13">
        <f t="shared" si="82"/>
        <v>311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13">
        <v>311</v>
      </c>
      <c r="N164" s="27">
        <v>0</v>
      </c>
      <c r="O164" s="27">
        <v>0</v>
      </c>
      <c r="P164" s="27">
        <v>0</v>
      </c>
      <c r="Q164" s="27">
        <v>0</v>
      </c>
      <c r="R164" s="18">
        <f t="shared" ref="R164:R168" si="101">1+R163</f>
        <v>126</v>
      </c>
    </row>
    <row r="165" spans="1:18" x14ac:dyDescent="0.2">
      <c r="A165" s="18">
        <f t="shared" si="100"/>
        <v>127</v>
      </c>
      <c r="B165" s="9"/>
      <c r="C165" s="12" t="s">
        <v>73</v>
      </c>
      <c r="D165" s="13">
        <f t="shared" si="82"/>
        <v>1741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13">
        <v>1741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18">
        <f t="shared" si="101"/>
        <v>127</v>
      </c>
    </row>
    <row r="166" spans="1:18" x14ac:dyDescent="0.2">
      <c r="A166" s="18">
        <f t="shared" si="100"/>
        <v>128</v>
      </c>
      <c r="B166" s="9"/>
      <c r="C166" s="12" t="s">
        <v>74</v>
      </c>
      <c r="D166" s="13">
        <f t="shared" si="82"/>
        <v>423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13">
        <v>423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18">
        <f t="shared" si="101"/>
        <v>128</v>
      </c>
    </row>
    <row r="167" spans="1:18" x14ac:dyDescent="0.2">
      <c r="A167" s="18">
        <f t="shared" si="100"/>
        <v>129</v>
      </c>
      <c r="B167" s="9"/>
      <c r="C167" s="12" t="s">
        <v>75</v>
      </c>
      <c r="D167" s="13">
        <f t="shared" si="82"/>
        <v>210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13">
        <v>210</v>
      </c>
      <c r="O167" s="27">
        <v>0</v>
      </c>
      <c r="P167" s="27">
        <v>0</v>
      </c>
      <c r="Q167" s="27">
        <v>0</v>
      </c>
      <c r="R167" s="18">
        <f t="shared" si="101"/>
        <v>129</v>
      </c>
    </row>
    <row r="168" spans="1:18" x14ac:dyDescent="0.2">
      <c r="A168" s="18">
        <f t="shared" si="100"/>
        <v>130</v>
      </c>
      <c r="B168" s="9"/>
      <c r="C168" s="12" t="s">
        <v>76</v>
      </c>
      <c r="D168" s="13">
        <f t="shared" si="82"/>
        <v>2832</v>
      </c>
      <c r="E168" s="13">
        <v>245</v>
      </c>
      <c r="F168" s="13">
        <v>317</v>
      </c>
      <c r="G168" s="13">
        <v>93</v>
      </c>
      <c r="H168" s="13">
        <v>722</v>
      </c>
      <c r="I168" s="13">
        <v>55</v>
      </c>
      <c r="J168" s="13">
        <v>273</v>
      </c>
      <c r="K168" s="13">
        <v>202</v>
      </c>
      <c r="L168" s="13">
        <v>155</v>
      </c>
      <c r="M168" s="13">
        <v>203</v>
      </c>
      <c r="N168" s="13">
        <v>226</v>
      </c>
      <c r="O168" s="27">
        <v>0</v>
      </c>
      <c r="P168" s="13">
        <v>19</v>
      </c>
      <c r="Q168" s="13">
        <v>322</v>
      </c>
      <c r="R168" s="18">
        <f t="shared" si="101"/>
        <v>130</v>
      </c>
    </row>
    <row r="169" spans="1:18" x14ac:dyDescent="0.2">
      <c r="A169" s="18"/>
      <c r="B169" s="9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8"/>
    </row>
    <row r="170" spans="1:18" x14ac:dyDescent="0.2">
      <c r="A170" s="18"/>
      <c r="B170" s="34" t="s">
        <v>21</v>
      </c>
      <c r="C170" s="12"/>
      <c r="D170" s="11">
        <f t="shared" ref="D170:Q170" si="102">+D172+D189</f>
        <v>20811</v>
      </c>
      <c r="E170" s="11">
        <f t="shared" si="102"/>
        <v>222</v>
      </c>
      <c r="F170" s="11">
        <f t="shared" si="102"/>
        <v>460</v>
      </c>
      <c r="G170" s="11">
        <f t="shared" si="102"/>
        <v>3407</v>
      </c>
      <c r="H170" s="11">
        <f t="shared" si="102"/>
        <v>875</v>
      </c>
      <c r="I170" s="11">
        <f t="shared" si="102"/>
        <v>61</v>
      </c>
      <c r="J170" s="11">
        <f t="shared" si="102"/>
        <v>480</v>
      </c>
      <c r="K170" s="11">
        <f t="shared" si="102"/>
        <v>373</v>
      </c>
      <c r="L170" s="11">
        <f t="shared" si="102"/>
        <v>13927</v>
      </c>
      <c r="M170" s="11">
        <f t="shared" si="102"/>
        <v>568</v>
      </c>
      <c r="N170" s="11">
        <f t="shared" si="102"/>
        <v>432</v>
      </c>
      <c r="O170" s="11">
        <f t="shared" si="102"/>
        <v>6</v>
      </c>
      <c r="P170" s="28">
        <f t="shared" si="102"/>
        <v>0</v>
      </c>
      <c r="Q170" s="28">
        <f t="shared" si="102"/>
        <v>0</v>
      </c>
      <c r="R170" s="18"/>
    </row>
    <row r="171" spans="1:18" x14ac:dyDescent="0.2">
      <c r="A171" s="18"/>
      <c r="B171" s="9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8"/>
    </row>
    <row r="172" spans="1:18" x14ac:dyDescent="0.2">
      <c r="A172" s="18">
        <v>132</v>
      </c>
      <c r="B172" s="31" t="s">
        <v>77</v>
      </c>
      <c r="C172" s="12"/>
      <c r="D172" s="11">
        <f t="shared" si="82"/>
        <v>17485</v>
      </c>
      <c r="E172" s="11">
        <v>170</v>
      </c>
      <c r="F172" s="11">
        <v>365</v>
      </c>
      <c r="G172" s="11">
        <v>3363</v>
      </c>
      <c r="H172" s="11">
        <v>559</v>
      </c>
      <c r="I172" s="11">
        <v>23</v>
      </c>
      <c r="J172" s="11">
        <v>293</v>
      </c>
      <c r="K172" s="11">
        <v>260</v>
      </c>
      <c r="L172" s="11">
        <v>11630</v>
      </c>
      <c r="M172" s="11">
        <v>518</v>
      </c>
      <c r="N172" s="11">
        <v>300</v>
      </c>
      <c r="O172" s="11">
        <v>4</v>
      </c>
      <c r="P172" s="28">
        <v>0</v>
      </c>
      <c r="Q172" s="28">
        <v>0</v>
      </c>
      <c r="R172" s="18">
        <v>132</v>
      </c>
    </row>
    <row r="173" spans="1:18" x14ac:dyDescent="0.2">
      <c r="A173" s="18"/>
      <c r="B173" s="17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8"/>
    </row>
    <row r="174" spans="1:18" x14ac:dyDescent="0.2">
      <c r="A174" s="18">
        <v>133</v>
      </c>
      <c r="B174" s="9"/>
      <c r="C174" s="12" t="s">
        <v>78</v>
      </c>
      <c r="D174" s="13">
        <f t="shared" ref="D174:D188" si="103">SUM(E174:Q174)</f>
        <v>1047</v>
      </c>
      <c r="E174" s="27">
        <v>0</v>
      </c>
      <c r="F174" s="13">
        <v>45</v>
      </c>
      <c r="G174" s="13">
        <v>10</v>
      </c>
      <c r="H174" s="13">
        <v>65</v>
      </c>
      <c r="I174" s="27">
        <v>0</v>
      </c>
      <c r="J174" s="27">
        <v>0</v>
      </c>
      <c r="K174" s="27">
        <v>0</v>
      </c>
      <c r="L174" s="13">
        <v>849</v>
      </c>
      <c r="M174" s="13">
        <v>78</v>
      </c>
      <c r="N174" s="27">
        <v>0</v>
      </c>
      <c r="O174" s="27">
        <v>0</v>
      </c>
      <c r="P174" s="27">
        <v>0</v>
      </c>
      <c r="Q174" s="27">
        <v>0</v>
      </c>
      <c r="R174" s="18">
        <v>133</v>
      </c>
    </row>
    <row r="175" spans="1:18" x14ac:dyDescent="0.2">
      <c r="A175" s="18">
        <v>134</v>
      </c>
      <c r="B175" s="9"/>
      <c r="C175" s="12" t="s">
        <v>79</v>
      </c>
      <c r="D175" s="13">
        <f t="shared" si="103"/>
        <v>63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13">
        <v>63</v>
      </c>
      <c r="N175" s="27">
        <v>0</v>
      </c>
      <c r="O175" s="27">
        <v>0</v>
      </c>
      <c r="P175" s="27">
        <v>0</v>
      </c>
      <c r="Q175" s="27">
        <v>0</v>
      </c>
      <c r="R175" s="18">
        <v>134</v>
      </c>
    </row>
    <row r="176" spans="1:18" x14ac:dyDescent="0.2">
      <c r="A176" s="18">
        <f>1+A175</f>
        <v>135</v>
      </c>
      <c r="B176" s="9"/>
      <c r="C176" s="12" t="s">
        <v>80</v>
      </c>
      <c r="D176" s="13">
        <f t="shared" si="103"/>
        <v>619</v>
      </c>
      <c r="E176" s="13">
        <v>47</v>
      </c>
      <c r="F176" s="13">
        <v>20</v>
      </c>
      <c r="G176" s="13">
        <v>12</v>
      </c>
      <c r="H176" s="13">
        <v>25</v>
      </c>
      <c r="I176" s="13">
        <v>7</v>
      </c>
      <c r="J176" s="13">
        <v>4</v>
      </c>
      <c r="K176" s="13">
        <v>1</v>
      </c>
      <c r="L176" s="13">
        <v>484</v>
      </c>
      <c r="M176" s="13">
        <v>11</v>
      </c>
      <c r="N176" s="13">
        <v>8</v>
      </c>
      <c r="O176" s="27">
        <v>0</v>
      </c>
      <c r="P176" s="27">
        <v>0</v>
      </c>
      <c r="Q176" s="27">
        <v>0</v>
      </c>
      <c r="R176" s="18">
        <f>1+R175</f>
        <v>135</v>
      </c>
    </row>
    <row r="177" spans="1:18" x14ac:dyDescent="0.2">
      <c r="A177" s="18">
        <f t="shared" ref="A177:A188" si="104">1+A176</f>
        <v>136</v>
      </c>
      <c r="B177" s="9"/>
      <c r="C177" s="12" t="s">
        <v>81</v>
      </c>
      <c r="D177" s="13">
        <f t="shared" si="103"/>
        <v>8454</v>
      </c>
      <c r="E177" s="27">
        <v>0</v>
      </c>
      <c r="F177" s="27">
        <v>0</v>
      </c>
      <c r="G177" s="13">
        <v>2716</v>
      </c>
      <c r="H177" s="27">
        <v>0</v>
      </c>
      <c r="I177" s="27">
        <v>0</v>
      </c>
      <c r="J177" s="27">
        <v>0</v>
      </c>
      <c r="K177" s="27">
        <v>0</v>
      </c>
      <c r="L177" s="13">
        <v>5738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18">
        <f t="shared" ref="R177:R188" si="105">1+R176</f>
        <v>136</v>
      </c>
    </row>
    <row r="178" spans="1:18" x14ac:dyDescent="0.2">
      <c r="A178" s="18">
        <f t="shared" si="104"/>
        <v>137</v>
      </c>
      <c r="B178" s="9"/>
      <c r="C178" s="12" t="s">
        <v>82</v>
      </c>
      <c r="D178" s="13">
        <f t="shared" si="103"/>
        <v>936</v>
      </c>
      <c r="E178" s="13">
        <v>24</v>
      </c>
      <c r="F178" s="13">
        <v>18</v>
      </c>
      <c r="G178" s="13">
        <v>84</v>
      </c>
      <c r="H178" s="13">
        <v>60</v>
      </c>
      <c r="I178" s="13">
        <v>10</v>
      </c>
      <c r="J178" s="13">
        <v>36</v>
      </c>
      <c r="K178" s="13">
        <v>39</v>
      </c>
      <c r="L178" s="13">
        <v>568</v>
      </c>
      <c r="M178" s="13">
        <v>77</v>
      </c>
      <c r="N178" s="13">
        <v>16</v>
      </c>
      <c r="O178" s="13">
        <v>4</v>
      </c>
      <c r="P178" s="27">
        <v>0</v>
      </c>
      <c r="Q178" s="27">
        <v>0</v>
      </c>
      <c r="R178" s="18">
        <f t="shared" si="105"/>
        <v>137</v>
      </c>
    </row>
    <row r="179" spans="1:18" x14ac:dyDescent="0.2">
      <c r="A179" s="18">
        <f t="shared" si="104"/>
        <v>138</v>
      </c>
      <c r="B179" s="9"/>
      <c r="C179" s="12" t="s">
        <v>83</v>
      </c>
      <c r="D179" s="13">
        <f t="shared" si="103"/>
        <v>1798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13">
        <v>1798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18">
        <f t="shared" si="105"/>
        <v>138</v>
      </c>
    </row>
    <row r="180" spans="1:18" x14ac:dyDescent="0.2">
      <c r="A180" s="18">
        <f t="shared" si="104"/>
        <v>139</v>
      </c>
      <c r="B180" s="9"/>
      <c r="C180" s="12" t="s">
        <v>84</v>
      </c>
      <c r="D180" s="13">
        <f t="shared" si="103"/>
        <v>16</v>
      </c>
      <c r="E180" s="27">
        <v>0</v>
      </c>
      <c r="F180" s="13">
        <v>1</v>
      </c>
      <c r="G180" s="13">
        <v>1</v>
      </c>
      <c r="H180" s="13">
        <v>1</v>
      </c>
      <c r="I180" s="27">
        <v>0</v>
      </c>
      <c r="J180" s="13">
        <v>1</v>
      </c>
      <c r="K180" s="13">
        <v>1</v>
      </c>
      <c r="L180" s="13">
        <v>8</v>
      </c>
      <c r="M180" s="27">
        <v>0</v>
      </c>
      <c r="N180" s="13">
        <v>3</v>
      </c>
      <c r="O180" s="27">
        <v>0</v>
      </c>
      <c r="P180" s="27">
        <v>0</v>
      </c>
      <c r="Q180" s="27">
        <v>0</v>
      </c>
      <c r="R180" s="18">
        <f t="shared" si="105"/>
        <v>139</v>
      </c>
    </row>
    <row r="181" spans="1:18" x14ac:dyDescent="0.2">
      <c r="A181" s="18">
        <f t="shared" si="104"/>
        <v>140</v>
      </c>
      <c r="B181" s="9"/>
      <c r="C181" s="12" t="s">
        <v>85</v>
      </c>
      <c r="D181" s="13">
        <f t="shared" si="103"/>
        <v>9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13">
        <v>3</v>
      </c>
      <c r="K181" s="27">
        <v>0</v>
      </c>
      <c r="L181" s="13">
        <v>6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18">
        <f t="shared" si="105"/>
        <v>140</v>
      </c>
    </row>
    <row r="182" spans="1:18" x14ac:dyDescent="0.2">
      <c r="A182" s="18">
        <f t="shared" si="104"/>
        <v>141</v>
      </c>
      <c r="B182" s="9"/>
      <c r="C182" s="12" t="s">
        <v>86</v>
      </c>
      <c r="D182" s="13">
        <f t="shared" si="103"/>
        <v>333</v>
      </c>
      <c r="E182" s="13">
        <v>4</v>
      </c>
      <c r="F182" s="13">
        <v>33</v>
      </c>
      <c r="G182" s="27">
        <v>0</v>
      </c>
      <c r="H182" s="13">
        <v>51</v>
      </c>
      <c r="I182" s="27">
        <v>0</v>
      </c>
      <c r="J182" s="27">
        <v>0</v>
      </c>
      <c r="K182" s="27">
        <v>0</v>
      </c>
      <c r="L182" s="13">
        <v>238</v>
      </c>
      <c r="M182" s="27">
        <v>0</v>
      </c>
      <c r="N182" s="13">
        <v>7</v>
      </c>
      <c r="O182" s="27">
        <v>0</v>
      </c>
      <c r="P182" s="27">
        <v>0</v>
      </c>
      <c r="Q182" s="27">
        <v>0</v>
      </c>
      <c r="R182" s="18">
        <f t="shared" si="105"/>
        <v>141</v>
      </c>
    </row>
    <row r="183" spans="1:18" x14ac:dyDescent="0.2">
      <c r="A183" s="18">
        <f t="shared" si="104"/>
        <v>142</v>
      </c>
      <c r="B183" s="9"/>
      <c r="C183" s="12" t="s">
        <v>87</v>
      </c>
      <c r="D183" s="13">
        <f t="shared" si="103"/>
        <v>309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13">
        <v>309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18">
        <f t="shared" si="105"/>
        <v>142</v>
      </c>
    </row>
    <row r="184" spans="1:18" x14ac:dyDescent="0.2">
      <c r="A184" s="18">
        <f t="shared" si="104"/>
        <v>143</v>
      </c>
      <c r="B184" s="9"/>
      <c r="C184" s="12" t="s">
        <v>88</v>
      </c>
      <c r="D184" s="13">
        <f t="shared" si="103"/>
        <v>10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13">
        <v>10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18">
        <f t="shared" si="105"/>
        <v>143</v>
      </c>
    </row>
    <row r="185" spans="1:18" x14ac:dyDescent="0.2">
      <c r="A185" s="18">
        <f t="shared" si="104"/>
        <v>144</v>
      </c>
      <c r="B185" s="9"/>
      <c r="C185" s="12" t="s">
        <v>89</v>
      </c>
      <c r="D185" s="13">
        <f t="shared" si="103"/>
        <v>2692</v>
      </c>
      <c r="E185" s="13">
        <v>81</v>
      </c>
      <c r="F185" s="13">
        <v>196</v>
      </c>
      <c r="G185" s="13">
        <v>132</v>
      </c>
      <c r="H185" s="13">
        <v>274</v>
      </c>
      <c r="I185" s="27">
        <v>0</v>
      </c>
      <c r="J185" s="13">
        <v>218</v>
      </c>
      <c r="K185" s="13">
        <v>163</v>
      </c>
      <c r="L185" s="13">
        <v>1169</v>
      </c>
      <c r="M185" s="13">
        <v>255</v>
      </c>
      <c r="N185" s="13">
        <v>204</v>
      </c>
      <c r="O185" s="27">
        <v>0</v>
      </c>
      <c r="P185" s="27">
        <v>0</v>
      </c>
      <c r="Q185" s="27">
        <v>0</v>
      </c>
      <c r="R185" s="18">
        <f t="shared" si="105"/>
        <v>144</v>
      </c>
    </row>
    <row r="186" spans="1:18" x14ac:dyDescent="0.2">
      <c r="A186" s="18">
        <f t="shared" si="104"/>
        <v>145</v>
      </c>
      <c r="B186" s="9"/>
      <c r="C186" s="12" t="s">
        <v>90</v>
      </c>
      <c r="D186" s="13">
        <f t="shared" si="103"/>
        <v>195</v>
      </c>
      <c r="E186" s="13">
        <v>4</v>
      </c>
      <c r="F186" s="13">
        <v>17</v>
      </c>
      <c r="G186" s="13">
        <v>6</v>
      </c>
      <c r="H186" s="13">
        <v>15</v>
      </c>
      <c r="I186" s="13">
        <v>3</v>
      </c>
      <c r="J186" s="13">
        <v>13</v>
      </c>
      <c r="K186" s="13">
        <v>30</v>
      </c>
      <c r="L186" s="13">
        <v>69</v>
      </c>
      <c r="M186" s="13">
        <v>7</v>
      </c>
      <c r="N186" s="13">
        <v>31</v>
      </c>
      <c r="O186" s="27">
        <v>0</v>
      </c>
      <c r="P186" s="27">
        <v>0</v>
      </c>
      <c r="Q186" s="27">
        <v>0</v>
      </c>
      <c r="R186" s="18">
        <f t="shared" si="105"/>
        <v>145</v>
      </c>
    </row>
    <row r="187" spans="1:18" x14ac:dyDescent="0.2">
      <c r="A187" s="18">
        <f t="shared" si="104"/>
        <v>146</v>
      </c>
      <c r="B187" s="9"/>
      <c r="C187" s="12" t="s">
        <v>91</v>
      </c>
      <c r="D187" s="13">
        <f t="shared" si="103"/>
        <v>617</v>
      </c>
      <c r="E187" s="13">
        <v>10</v>
      </c>
      <c r="F187" s="13">
        <v>35</v>
      </c>
      <c r="G187" s="13">
        <v>15</v>
      </c>
      <c r="H187" s="13">
        <v>68</v>
      </c>
      <c r="I187" s="13">
        <v>3</v>
      </c>
      <c r="J187" s="13">
        <v>18</v>
      </c>
      <c r="K187" s="13">
        <v>26</v>
      </c>
      <c r="L187" s="13">
        <v>384</v>
      </c>
      <c r="M187" s="13">
        <v>27</v>
      </c>
      <c r="N187" s="13">
        <v>31</v>
      </c>
      <c r="O187" s="27">
        <v>0</v>
      </c>
      <c r="P187" s="27">
        <v>0</v>
      </c>
      <c r="Q187" s="27">
        <v>0</v>
      </c>
      <c r="R187" s="18">
        <f t="shared" si="105"/>
        <v>146</v>
      </c>
    </row>
    <row r="188" spans="1:18" x14ac:dyDescent="0.2">
      <c r="A188" s="18">
        <f t="shared" si="104"/>
        <v>147</v>
      </c>
      <c r="B188" s="9"/>
      <c r="C188" s="12" t="s">
        <v>92</v>
      </c>
      <c r="D188" s="13">
        <f t="shared" si="103"/>
        <v>387</v>
      </c>
      <c r="E188" s="27">
        <v>0</v>
      </c>
      <c r="F188" s="27">
        <v>0</v>
      </c>
      <c r="G188" s="13">
        <v>387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18">
        <f t="shared" si="105"/>
        <v>147</v>
      </c>
    </row>
    <row r="189" spans="1:18" x14ac:dyDescent="0.2">
      <c r="A189" s="18">
        <v>148</v>
      </c>
      <c r="B189" s="31" t="s">
        <v>93</v>
      </c>
      <c r="C189" s="12"/>
      <c r="D189" s="11">
        <f t="shared" ref="D189:D198" si="106">SUM(E189:Q189)</f>
        <v>3326</v>
      </c>
      <c r="E189" s="11">
        <v>52</v>
      </c>
      <c r="F189" s="11">
        <v>95</v>
      </c>
      <c r="G189" s="11">
        <v>44</v>
      </c>
      <c r="H189" s="11">
        <v>316</v>
      </c>
      <c r="I189" s="11">
        <v>38</v>
      </c>
      <c r="J189" s="11">
        <v>187</v>
      </c>
      <c r="K189" s="11">
        <v>113</v>
      </c>
      <c r="L189" s="11">
        <v>2297</v>
      </c>
      <c r="M189" s="11">
        <v>50</v>
      </c>
      <c r="N189" s="11">
        <v>132</v>
      </c>
      <c r="O189" s="11">
        <v>2</v>
      </c>
      <c r="P189" s="28">
        <v>0</v>
      </c>
      <c r="Q189" s="28">
        <v>0</v>
      </c>
      <c r="R189" s="18">
        <v>148</v>
      </c>
    </row>
    <row r="190" spans="1:18" x14ac:dyDescent="0.2">
      <c r="A190" s="18"/>
      <c r="B190" s="17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8"/>
    </row>
    <row r="191" spans="1:18" x14ac:dyDescent="0.2">
      <c r="A191" s="18">
        <v>149</v>
      </c>
      <c r="B191" s="9"/>
      <c r="C191" s="12" t="s">
        <v>94</v>
      </c>
      <c r="D191" s="13">
        <f t="shared" si="106"/>
        <v>395</v>
      </c>
      <c r="E191" s="13">
        <v>16</v>
      </c>
      <c r="F191" s="13">
        <v>35</v>
      </c>
      <c r="G191" s="13">
        <v>12</v>
      </c>
      <c r="H191" s="13">
        <v>49</v>
      </c>
      <c r="I191" s="13">
        <v>16</v>
      </c>
      <c r="J191" s="13">
        <v>39</v>
      </c>
      <c r="K191" s="13">
        <v>43</v>
      </c>
      <c r="L191" s="13">
        <v>130</v>
      </c>
      <c r="M191" s="13">
        <v>7</v>
      </c>
      <c r="N191" s="13">
        <v>48</v>
      </c>
      <c r="O191" s="27">
        <v>0</v>
      </c>
      <c r="P191" s="27">
        <v>0</v>
      </c>
      <c r="Q191" s="27">
        <v>0</v>
      </c>
      <c r="R191" s="18">
        <v>149</v>
      </c>
    </row>
    <row r="192" spans="1:18" x14ac:dyDescent="0.2">
      <c r="A192" s="18">
        <v>150</v>
      </c>
      <c r="B192" s="9"/>
      <c r="C192" s="12" t="s">
        <v>95</v>
      </c>
      <c r="D192" s="13">
        <f t="shared" si="106"/>
        <v>111</v>
      </c>
      <c r="E192" s="13">
        <v>1</v>
      </c>
      <c r="F192" s="13">
        <v>2</v>
      </c>
      <c r="G192" s="27">
        <v>0</v>
      </c>
      <c r="H192" s="13">
        <v>4</v>
      </c>
      <c r="I192" s="27">
        <v>0</v>
      </c>
      <c r="J192" s="13">
        <v>6</v>
      </c>
      <c r="K192" s="27">
        <v>0</v>
      </c>
      <c r="L192" s="13">
        <v>95</v>
      </c>
      <c r="M192" s="27">
        <v>0</v>
      </c>
      <c r="N192" s="13">
        <v>3</v>
      </c>
      <c r="O192" s="27">
        <v>0</v>
      </c>
      <c r="P192" s="27">
        <v>0</v>
      </c>
      <c r="Q192" s="27">
        <v>0</v>
      </c>
      <c r="R192" s="18">
        <v>150</v>
      </c>
    </row>
    <row r="193" spans="1:18" x14ac:dyDescent="0.2">
      <c r="A193" s="18">
        <f>1+A192</f>
        <v>151</v>
      </c>
      <c r="B193" s="9"/>
      <c r="C193" s="12" t="s">
        <v>96</v>
      </c>
      <c r="D193" s="13">
        <f t="shared" si="106"/>
        <v>1537</v>
      </c>
      <c r="E193" s="13">
        <v>21</v>
      </c>
      <c r="F193" s="13">
        <v>23</v>
      </c>
      <c r="G193" s="13">
        <v>12</v>
      </c>
      <c r="H193" s="13">
        <v>168</v>
      </c>
      <c r="I193" s="13">
        <v>14</v>
      </c>
      <c r="J193" s="13">
        <v>97</v>
      </c>
      <c r="K193" s="13">
        <v>35</v>
      </c>
      <c r="L193" s="13">
        <v>1118</v>
      </c>
      <c r="M193" s="13">
        <v>15</v>
      </c>
      <c r="N193" s="13">
        <v>32</v>
      </c>
      <c r="O193" s="13">
        <v>2</v>
      </c>
      <c r="P193" s="27">
        <v>0</v>
      </c>
      <c r="Q193" s="27">
        <v>0</v>
      </c>
      <c r="R193" s="18">
        <f>1+R192</f>
        <v>151</v>
      </c>
    </row>
    <row r="194" spans="1:18" x14ac:dyDescent="0.2">
      <c r="A194" s="18">
        <f t="shared" ref="A194:A198" si="107">1+A193</f>
        <v>152</v>
      </c>
      <c r="B194" s="9"/>
      <c r="C194" s="12" t="s">
        <v>97</v>
      </c>
      <c r="D194" s="13">
        <f t="shared" si="106"/>
        <v>860</v>
      </c>
      <c r="E194" s="13">
        <v>8</v>
      </c>
      <c r="F194" s="13">
        <v>21</v>
      </c>
      <c r="G194" s="13">
        <v>11</v>
      </c>
      <c r="H194" s="13">
        <v>79</v>
      </c>
      <c r="I194" s="13">
        <v>4</v>
      </c>
      <c r="J194" s="13">
        <v>26</v>
      </c>
      <c r="K194" s="13">
        <v>17</v>
      </c>
      <c r="L194" s="13">
        <v>643</v>
      </c>
      <c r="M194" s="13">
        <v>21</v>
      </c>
      <c r="N194" s="13">
        <v>30</v>
      </c>
      <c r="O194" s="27">
        <v>0</v>
      </c>
      <c r="P194" s="27">
        <v>0</v>
      </c>
      <c r="Q194" s="27">
        <v>0</v>
      </c>
      <c r="R194" s="18">
        <f t="shared" ref="R194:R198" si="108">1+R193</f>
        <v>152</v>
      </c>
    </row>
    <row r="195" spans="1:18" x14ac:dyDescent="0.2">
      <c r="A195" s="18">
        <f t="shared" si="107"/>
        <v>153</v>
      </c>
      <c r="B195" s="9"/>
      <c r="C195" s="12" t="s">
        <v>98</v>
      </c>
      <c r="D195" s="13">
        <f t="shared" si="106"/>
        <v>171</v>
      </c>
      <c r="E195" s="13">
        <v>6</v>
      </c>
      <c r="F195" s="13">
        <v>14</v>
      </c>
      <c r="G195" s="13">
        <v>9</v>
      </c>
      <c r="H195" s="13">
        <v>15</v>
      </c>
      <c r="I195" s="13">
        <v>4</v>
      </c>
      <c r="J195" s="13">
        <v>19</v>
      </c>
      <c r="K195" s="13">
        <v>18</v>
      </c>
      <c r="L195" s="13">
        <v>60</v>
      </c>
      <c r="M195" s="13">
        <v>7</v>
      </c>
      <c r="N195" s="13">
        <v>19</v>
      </c>
      <c r="O195" s="27">
        <v>0</v>
      </c>
      <c r="P195" s="27">
        <v>0</v>
      </c>
      <c r="Q195" s="27">
        <v>0</v>
      </c>
      <c r="R195" s="18">
        <f t="shared" si="108"/>
        <v>153</v>
      </c>
    </row>
    <row r="196" spans="1:18" x14ac:dyDescent="0.2">
      <c r="A196" s="18">
        <f t="shared" si="107"/>
        <v>154</v>
      </c>
      <c r="B196" s="9"/>
      <c r="C196" s="12" t="s">
        <v>99</v>
      </c>
      <c r="D196" s="13">
        <f t="shared" si="106"/>
        <v>174</v>
      </c>
      <c r="E196" s="27">
        <v>0</v>
      </c>
      <c r="F196" s="27">
        <v>0</v>
      </c>
      <c r="G196" s="27">
        <v>0</v>
      </c>
      <c r="H196" s="13">
        <v>1</v>
      </c>
      <c r="I196" s="27">
        <v>0</v>
      </c>
      <c r="J196" s="27">
        <v>0</v>
      </c>
      <c r="K196" s="27">
        <v>0</v>
      </c>
      <c r="L196" s="13">
        <v>173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18">
        <f t="shared" si="108"/>
        <v>154</v>
      </c>
    </row>
    <row r="197" spans="1:18" x14ac:dyDescent="0.2">
      <c r="A197" s="18">
        <f t="shared" si="107"/>
        <v>155</v>
      </c>
      <c r="B197" s="9"/>
      <c r="C197" s="12" t="s">
        <v>100</v>
      </c>
      <c r="D197" s="13">
        <f t="shared" si="106"/>
        <v>53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13">
        <v>53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18">
        <f t="shared" si="108"/>
        <v>155</v>
      </c>
    </row>
    <row r="198" spans="1:18" x14ac:dyDescent="0.2">
      <c r="A198" s="18">
        <f t="shared" si="107"/>
        <v>156</v>
      </c>
      <c r="B198" s="9"/>
      <c r="C198" s="12" t="s">
        <v>101</v>
      </c>
      <c r="D198" s="13">
        <f t="shared" si="106"/>
        <v>25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13">
        <v>25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18">
        <f t="shared" si="108"/>
        <v>156</v>
      </c>
    </row>
    <row r="199" spans="1:18" x14ac:dyDescent="0.2">
      <c r="A199" s="18"/>
      <c r="B199" s="9"/>
      <c r="C199" s="12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18"/>
    </row>
    <row r="200" spans="1:18" x14ac:dyDescent="0.2">
      <c r="A200" s="18">
        <v>157</v>
      </c>
      <c r="B200" s="9"/>
      <c r="C200" s="35" t="s">
        <v>103</v>
      </c>
      <c r="D200" s="46">
        <f t="shared" ref="D200:D275" si="109">SUM(E200:Q200)</f>
        <v>59305</v>
      </c>
      <c r="E200" s="46">
        <v>1195</v>
      </c>
      <c r="F200" s="46">
        <v>2643</v>
      </c>
      <c r="G200" s="46">
        <v>3247</v>
      </c>
      <c r="H200" s="46">
        <v>6631</v>
      </c>
      <c r="I200" s="46">
        <v>317</v>
      </c>
      <c r="J200" s="46">
        <v>2091</v>
      </c>
      <c r="K200" s="46">
        <v>1343</v>
      </c>
      <c r="L200" s="46">
        <v>37538</v>
      </c>
      <c r="M200" s="46">
        <v>1698</v>
      </c>
      <c r="N200" s="46">
        <v>2371</v>
      </c>
      <c r="O200" s="46">
        <v>20</v>
      </c>
      <c r="P200" s="46">
        <v>13</v>
      </c>
      <c r="Q200" s="46">
        <v>198</v>
      </c>
      <c r="R200" s="18">
        <v>157</v>
      </c>
    </row>
    <row r="201" spans="1:18" x14ac:dyDescent="0.2">
      <c r="A201" s="18"/>
      <c r="B201" s="9"/>
      <c r="C201" s="2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8"/>
    </row>
    <row r="202" spans="1:18" x14ac:dyDescent="0.2">
      <c r="A202" s="18">
        <v>158</v>
      </c>
      <c r="B202" s="33" t="s">
        <v>23</v>
      </c>
      <c r="C202" s="12"/>
      <c r="D202" s="11">
        <f t="shared" si="109"/>
        <v>21002</v>
      </c>
      <c r="E202" s="11">
        <v>307</v>
      </c>
      <c r="F202" s="11">
        <v>780</v>
      </c>
      <c r="G202" s="11">
        <v>770</v>
      </c>
      <c r="H202" s="11">
        <v>3067</v>
      </c>
      <c r="I202" s="11">
        <v>179</v>
      </c>
      <c r="J202" s="11">
        <v>681</v>
      </c>
      <c r="K202" s="11">
        <v>509</v>
      </c>
      <c r="L202" s="11">
        <v>13127</v>
      </c>
      <c r="M202" s="11">
        <v>650</v>
      </c>
      <c r="N202" s="11">
        <v>891</v>
      </c>
      <c r="O202" s="11">
        <v>19</v>
      </c>
      <c r="P202" s="11">
        <v>7</v>
      </c>
      <c r="Q202" s="11">
        <v>15</v>
      </c>
      <c r="R202" s="18">
        <v>158</v>
      </c>
    </row>
    <row r="203" spans="1:18" x14ac:dyDescent="0.2">
      <c r="A203" s="18"/>
      <c r="B203" s="14"/>
      <c r="C203" s="20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8"/>
    </row>
    <row r="204" spans="1:18" x14ac:dyDescent="0.2">
      <c r="A204" s="18">
        <v>159</v>
      </c>
      <c r="B204" s="9"/>
      <c r="C204" s="2" t="s">
        <v>24</v>
      </c>
      <c r="D204" s="13">
        <f t="shared" si="109"/>
        <v>808</v>
      </c>
      <c r="E204" s="13">
        <v>19</v>
      </c>
      <c r="F204" s="13">
        <v>12</v>
      </c>
      <c r="G204" s="13">
        <v>159</v>
      </c>
      <c r="H204" s="13">
        <v>70</v>
      </c>
      <c r="I204" s="27">
        <v>0</v>
      </c>
      <c r="J204" s="13">
        <v>41</v>
      </c>
      <c r="K204" s="13">
        <v>2</v>
      </c>
      <c r="L204" s="13">
        <v>470</v>
      </c>
      <c r="M204" s="13">
        <v>31</v>
      </c>
      <c r="N204" s="13">
        <v>4</v>
      </c>
      <c r="O204" s="27">
        <v>0</v>
      </c>
      <c r="P204" s="27">
        <v>0</v>
      </c>
      <c r="Q204" s="27">
        <v>0</v>
      </c>
      <c r="R204" s="18">
        <v>159</v>
      </c>
    </row>
    <row r="205" spans="1:18" x14ac:dyDescent="0.2">
      <c r="A205" s="18">
        <v>160</v>
      </c>
      <c r="B205" s="9"/>
      <c r="C205" s="2" t="s">
        <v>25</v>
      </c>
      <c r="D205" s="13">
        <f t="shared" si="109"/>
        <v>123</v>
      </c>
      <c r="E205" s="13">
        <v>3</v>
      </c>
      <c r="F205" s="13">
        <v>9</v>
      </c>
      <c r="G205" s="13">
        <v>2</v>
      </c>
      <c r="H205" s="13">
        <v>6</v>
      </c>
      <c r="I205" s="13">
        <v>3</v>
      </c>
      <c r="J205" s="13">
        <v>4</v>
      </c>
      <c r="K205" s="13">
        <v>2</v>
      </c>
      <c r="L205" s="13">
        <v>84</v>
      </c>
      <c r="M205" s="13">
        <v>8</v>
      </c>
      <c r="N205" s="13">
        <v>2</v>
      </c>
      <c r="O205" s="27">
        <v>0</v>
      </c>
      <c r="P205" s="27">
        <v>0</v>
      </c>
      <c r="Q205" s="27">
        <v>0</v>
      </c>
      <c r="R205" s="18">
        <v>160</v>
      </c>
    </row>
    <row r="206" spans="1:18" x14ac:dyDescent="0.2">
      <c r="A206" s="20">
        <v>161</v>
      </c>
      <c r="B206" s="9"/>
      <c r="C206" s="2" t="s">
        <v>26</v>
      </c>
      <c r="D206" s="13">
        <f t="shared" si="109"/>
        <v>158</v>
      </c>
      <c r="E206" s="13">
        <v>1</v>
      </c>
      <c r="F206" s="13">
        <v>6</v>
      </c>
      <c r="G206" s="13">
        <v>1</v>
      </c>
      <c r="H206" s="13">
        <v>8</v>
      </c>
      <c r="I206" s="13">
        <v>3</v>
      </c>
      <c r="J206" s="13">
        <v>6</v>
      </c>
      <c r="K206" s="13">
        <v>5</v>
      </c>
      <c r="L206" s="13">
        <v>102</v>
      </c>
      <c r="M206" s="13">
        <v>12</v>
      </c>
      <c r="N206" s="13">
        <v>14</v>
      </c>
      <c r="O206" s="27">
        <v>0</v>
      </c>
      <c r="P206" s="27">
        <v>0</v>
      </c>
      <c r="Q206" s="27">
        <v>0</v>
      </c>
      <c r="R206" s="20">
        <v>161</v>
      </c>
    </row>
    <row r="207" spans="1:18" x14ac:dyDescent="0.2">
      <c r="A207" s="20">
        <v>162</v>
      </c>
      <c r="B207" s="9"/>
      <c r="C207" s="2" t="s">
        <v>104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27"/>
      <c r="P207" s="27"/>
      <c r="Q207" s="27"/>
      <c r="R207" s="20">
        <v>162</v>
      </c>
    </row>
    <row r="208" spans="1:18" x14ac:dyDescent="0.2">
      <c r="A208" s="20"/>
      <c r="B208" s="9"/>
      <c r="C208" s="2" t="s">
        <v>28</v>
      </c>
      <c r="D208" s="13">
        <f t="shared" ref="D208" si="110">SUM(E208:Q208)</f>
        <v>308</v>
      </c>
      <c r="E208" s="13">
        <v>4</v>
      </c>
      <c r="F208" s="13">
        <v>10</v>
      </c>
      <c r="G208" s="13">
        <v>7</v>
      </c>
      <c r="H208" s="13">
        <v>7</v>
      </c>
      <c r="I208" s="13">
        <v>2</v>
      </c>
      <c r="J208" s="13">
        <v>12</v>
      </c>
      <c r="K208" s="13">
        <v>10</v>
      </c>
      <c r="L208" s="13">
        <v>230</v>
      </c>
      <c r="M208" s="13">
        <v>13</v>
      </c>
      <c r="N208" s="13">
        <v>13</v>
      </c>
      <c r="O208" s="27">
        <v>0</v>
      </c>
      <c r="P208" s="27">
        <v>0</v>
      </c>
      <c r="Q208" s="27">
        <v>0</v>
      </c>
      <c r="R208" s="20"/>
    </row>
    <row r="209" spans="1:18" x14ac:dyDescent="0.2">
      <c r="A209" s="20">
        <v>163</v>
      </c>
      <c r="B209" s="9"/>
      <c r="C209" s="2" t="s">
        <v>29</v>
      </c>
      <c r="D209" s="13">
        <f t="shared" si="109"/>
        <v>204</v>
      </c>
      <c r="E209" s="13">
        <v>1</v>
      </c>
      <c r="F209" s="13">
        <v>4</v>
      </c>
      <c r="G209" s="13">
        <v>5</v>
      </c>
      <c r="H209" s="13">
        <v>10</v>
      </c>
      <c r="I209" s="13">
        <v>2</v>
      </c>
      <c r="J209" s="13">
        <v>3</v>
      </c>
      <c r="K209" s="13">
        <v>4</v>
      </c>
      <c r="L209" s="13">
        <v>172</v>
      </c>
      <c r="M209" s="27">
        <v>0</v>
      </c>
      <c r="N209" s="13">
        <v>2</v>
      </c>
      <c r="O209" s="27">
        <v>0</v>
      </c>
      <c r="P209" s="27">
        <v>0</v>
      </c>
      <c r="Q209" s="13">
        <v>1</v>
      </c>
      <c r="R209" s="20">
        <v>163</v>
      </c>
    </row>
    <row r="210" spans="1:18" x14ac:dyDescent="0.2">
      <c r="A210" s="20">
        <v>164</v>
      </c>
      <c r="B210" s="9"/>
      <c r="C210" s="2" t="s">
        <v>30</v>
      </c>
      <c r="D210" s="13">
        <f t="shared" si="109"/>
        <v>727</v>
      </c>
      <c r="E210" s="13">
        <v>6</v>
      </c>
      <c r="F210" s="13">
        <v>21</v>
      </c>
      <c r="G210" s="13">
        <v>26</v>
      </c>
      <c r="H210" s="13">
        <v>39</v>
      </c>
      <c r="I210" s="13">
        <v>9</v>
      </c>
      <c r="J210" s="13">
        <v>24</v>
      </c>
      <c r="K210" s="13">
        <v>14</v>
      </c>
      <c r="L210" s="13">
        <v>521</v>
      </c>
      <c r="M210" s="13">
        <v>41</v>
      </c>
      <c r="N210" s="13">
        <v>25</v>
      </c>
      <c r="O210" s="27">
        <v>0</v>
      </c>
      <c r="P210" s="27">
        <v>0</v>
      </c>
      <c r="Q210" s="13">
        <v>1</v>
      </c>
      <c r="R210" s="20">
        <v>164</v>
      </c>
    </row>
    <row r="211" spans="1:18" x14ac:dyDescent="0.2">
      <c r="A211" s="18">
        <f>1+A210</f>
        <v>165</v>
      </c>
      <c r="B211" s="9"/>
      <c r="C211" s="2" t="s">
        <v>31</v>
      </c>
      <c r="D211" s="13">
        <f t="shared" si="109"/>
        <v>232</v>
      </c>
      <c r="E211" s="13">
        <v>3</v>
      </c>
      <c r="F211" s="13">
        <v>5</v>
      </c>
      <c r="G211" s="13">
        <v>7</v>
      </c>
      <c r="H211" s="13">
        <v>6</v>
      </c>
      <c r="I211" s="27">
        <v>0</v>
      </c>
      <c r="J211" s="13">
        <v>7</v>
      </c>
      <c r="K211" s="13">
        <v>4</v>
      </c>
      <c r="L211" s="13">
        <v>183</v>
      </c>
      <c r="M211" s="13">
        <v>12</v>
      </c>
      <c r="N211" s="13">
        <v>5</v>
      </c>
      <c r="O211" s="27">
        <v>0</v>
      </c>
      <c r="P211" s="27">
        <v>0</v>
      </c>
      <c r="Q211" s="27">
        <v>0</v>
      </c>
      <c r="R211" s="18">
        <f>1+R210</f>
        <v>165</v>
      </c>
    </row>
    <row r="212" spans="1:18" x14ac:dyDescent="0.2">
      <c r="A212" s="18">
        <f t="shared" ref="A212:A226" si="111">1+A211</f>
        <v>166</v>
      </c>
      <c r="B212" s="9"/>
      <c r="C212" s="2" t="s">
        <v>32</v>
      </c>
      <c r="D212" s="13">
        <f t="shared" si="109"/>
        <v>87</v>
      </c>
      <c r="E212" s="27">
        <v>0</v>
      </c>
      <c r="F212" s="13">
        <v>3</v>
      </c>
      <c r="G212" s="13">
        <v>7</v>
      </c>
      <c r="H212" s="13">
        <v>5</v>
      </c>
      <c r="I212" s="27">
        <v>0</v>
      </c>
      <c r="J212" s="13">
        <v>4</v>
      </c>
      <c r="K212" s="27">
        <v>0</v>
      </c>
      <c r="L212" s="13">
        <v>64</v>
      </c>
      <c r="M212" s="27">
        <v>0</v>
      </c>
      <c r="N212" s="13">
        <v>4</v>
      </c>
      <c r="O212" s="27">
        <v>0</v>
      </c>
      <c r="P212" s="27">
        <v>0</v>
      </c>
      <c r="Q212" s="27">
        <v>0</v>
      </c>
      <c r="R212" s="18">
        <f t="shared" ref="R212:R226" si="112">1+R211</f>
        <v>166</v>
      </c>
    </row>
    <row r="213" spans="1:18" x14ac:dyDescent="0.2">
      <c r="A213" s="18">
        <f t="shared" si="111"/>
        <v>167</v>
      </c>
      <c r="B213" s="9"/>
      <c r="C213" s="2" t="s">
        <v>33</v>
      </c>
      <c r="D213" s="13">
        <f t="shared" si="109"/>
        <v>416</v>
      </c>
      <c r="E213" s="13">
        <v>7</v>
      </c>
      <c r="F213" s="13">
        <v>18</v>
      </c>
      <c r="G213" s="13">
        <v>8</v>
      </c>
      <c r="H213" s="13">
        <v>35</v>
      </c>
      <c r="I213" s="13">
        <v>14</v>
      </c>
      <c r="J213" s="13">
        <v>36</v>
      </c>
      <c r="K213" s="13">
        <v>25</v>
      </c>
      <c r="L213" s="13">
        <v>196</v>
      </c>
      <c r="M213" s="13">
        <v>13</v>
      </c>
      <c r="N213" s="13">
        <v>64</v>
      </c>
      <c r="O213" s="27">
        <v>0</v>
      </c>
      <c r="P213" s="27">
        <v>0</v>
      </c>
      <c r="Q213" s="27">
        <v>0</v>
      </c>
      <c r="R213" s="18">
        <f t="shared" si="112"/>
        <v>167</v>
      </c>
    </row>
    <row r="214" spans="1:18" x14ac:dyDescent="0.2">
      <c r="A214" s="18">
        <f t="shared" si="111"/>
        <v>168</v>
      </c>
      <c r="B214" s="9"/>
      <c r="C214" s="2" t="s">
        <v>34</v>
      </c>
      <c r="D214" s="13">
        <f t="shared" si="109"/>
        <v>23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13">
        <v>21</v>
      </c>
      <c r="M214" s="27">
        <v>0</v>
      </c>
      <c r="N214" s="13">
        <v>2</v>
      </c>
      <c r="O214" s="27">
        <v>0</v>
      </c>
      <c r="P214" s="27">
        <v>0</v>
      </c>
      <c r="Q214" s="27">
        <v>0</v>
      </c>
      <c r="R214" s="18">
        <f t="shared" si="112"/>
        <v>168</v>
      </c>
    </row>
    <row r="215" spans="1:18" x14ac:dyDescent="0.2">
      <c r="A215" s="18">
        <f t="shared" si="111"/>
        <v>169</v>
      </c>
      <c r="B215" s="9"/>
      <c r="C215" s="2" t="s">
        <v>35</v>
      </c>
      <c r="D215" s="13">
        <f t="shared" si="109"/>
        <v>66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13">
        <v>66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18">
        <f t="shared" si="112"/>
        <v>169</v>
      </c>
    </row>
    <row r="216" spans="1:18" x14ac:dyDescent="0.2">
      <c r="A216" s="18">
        <f t="shared" si="111"/>
        <v>170</v>
      </c>
      <c r="B216" s="9"/>
      <c r="C216" s="2" t="s">
        <v>36</v>
      </c>
      <c r="D216" s="13">
        <f t="shared" si="109"/>
        <v>139</v>
      </c>
      <c r="E216" s="27">
        <v>0</v>
      </c>
      <c r="F216" s="27">
        <v>0</v>
      </c>
      <c r="G216" s="13">
        <v>18</v>
      </c>
      <c r="H216" s="13">
        <v>10</v>
      </c>
      <c r="I216" s="27">
        <v>0</v>
      </c>
      <c r="J216" s="13">
        <v>10</v>
      </c>
      <c r="K216" s="27">
        <v>0</v>
      </c>
      <c r="L216" s="13">
        <v>101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18">
        <f t="shared" si="112"/>
        <v>170</v>
      </c>
    </row>
    <row r="217" spans="1:18" x14ac:dyDescent="0.2">
      <c r="A217" s="18">
        <f t="shared" si="111"/>
        <v>171</v>
      </c>
      <c r="B217" s="9"/>
      <c r="C217" s="2" t="s">
        <v>37</v>
      </c>
      <c r="D217" s="13">
        <f t="shared" si="109"/>
        <v>22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13">
        <v>22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18">
        <f t="shared" si="112"/>
        <v>171</v>
      </c>
    </row>
    <row r="218" spans="1:18" x14ac:dyDescent="0.2">
      <c r="A218" s="18">
        <f t="shared" si="111"/>
        <v>172</v>
      </c>
      <c r="B218" s="9"/>
      <c r="C218" s="2" t="s">
        <v>38</v>
      </c>
      <c r="D218" s="13">
        <f t="shared" si="109"/>
        <v>444</v>
      </c>
      <c r="E218" s="13">
        <v>22</v>
      </c>
      <c r="F218" s="13">
        <v>22</v>
      </c>
      <c r="G218" s="13">
        <v>23</v>
      </c>
      <c r="H218" s="13">
        <v>57</v>
      </c>
      <c r="I218" s="27">
        <v>0</v>
      </c>
      <c r="J218" s="13">
        <v>25</v>
      </c>
      <c r="K218" s="13">
        <v>24</v>
      </c>
      <c r="L218" s="13">
        <v>219</v>
      </c>
      <c r="M218" s="13">
        <v>29</v>
      </c>
      <c r="N218" s="13">
        <v>23</v>
      </c>
      <c r="O218" s="27">
        <v>0</v>
      </c>
      <c r="P218" s="27">
        <v>0</v>
      </c>
      <c r="Q218" s="27">
        <v>0</v>
      </c>
      <c r="R218" s="18">
        <f t="shared" si="112"/>
        <v>172</v>
      </c>
    </row>
    <row r="219" spans="1:18" x14ac:dyDescent="0.2">
      <c r="A219" s="18">
        <f t="shared" si="111"/>
        <v>173</v>
      </c>
      <c r="B219" s="9"/>
      <c r="C219" s="2" t="s">
        <v>39</v>
      </c>
      <c r="D219" s="13">
        <f t="shared" si="109"/>
        <v>61</v>
      </c>
      <c r="E219" s="27">
        <v>0</v>
      </c>
      <c r="F219" s="27">
        <v>0</v>
      </c>
      <c r="G219" s="13">
        <v>2</v>
      </c>
      <c r="H219" s="27">
        <v>0</v>
      </c>
      <c r="I219" s="27">
        <v>0</v>
      </c>
      <c r="J219" s="13">
        <v>2</v>
      </c>
      <c r="K219" s="13">
        <v>1</v>
      </c>
      <c r="L219" s="13">
        <v>56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18">
        <f t="shared" si="112"/>
        <v>173</v>
      </c>
    </row>
    <row r="220" spans="1:18" x14ac:dyDescent="0.2">
      <c r="A220" s="18">
        <f t="shared" si="111"/>
        <v>174</v>
      </c>
      <c r="B220" s="9"/>
      <c r="C220" s="2" t="s">
        <v>40</v>
      </c>
      <c r="D220" s="13">
        <f t="shared" si="109"/>
        <v>1323</v>
      </c>
      <c r="E220" s="13">
        <v>25</v>
      </c>
      <c r="F220" s="13">
        <v>88</v>
      </c>
      <c r="G220" s="13">
        <v>37</v>
      </c>
      <c r="H220" s="13">
        <v>83</v>
      </c>
      <c r="I220" s="13">
        <v>19</v>
      </c>
      <c r="J220" s="13">
        <v>52</v>
      </c>
      <c r="K220" s="13">
        <v>26</v>
      </c>
      <c r="L220" s="13">
        <v>890</v>
      </c>
      <c r="M220" s="27">
        <v>0</v>
      </c>
      <c r="N220" s="13">
        <v>103</v>
      </c>
      <c r="O220" s="27">
        <v>0</v>
      </c>
      <c r="P220" s="27">
        <v>0</v>
      </c>
      <c r="Q220" s="27">
        <v>0</v>
      </c>
      <c r="R220" s="18">
        <f t="shared" si="112"/>
        <v>174</v>
      </c>
    </row>
    <row r="221" spans="1:18" x14ac:dyDescent="0.2">
      <c r="A221" s="18">
        <f t="shared" si="111"/>
        <v>175</v>
      </c>
      <c r="B221" s="9"/>
      <c r="C221" s="2" t="s">
        <v>41</v>
      </c>
      <c r="D221" s="13">
        <f t="shared" si="109"/>
        <v>1128</v>
      </c>
      <c r="E221" s="27">
        <v>0</v>
      </c>
      <c r="F221" s="27">
        <v>0</v>
      </c>
      <c r="G221" s="27">
        <v>0</v>
      </c>
      <c r="H221" s="13">
        <v>1128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18">
        <f t="shared" si="112"/>
        <v>175</v>
      </c>
    </row>
    <row r="222" spans="1:18" x14ac:dyDescent="0.2">
      <c r="A222" s="18">
        <f t="shared" si="111"/>
        <v>176</v>
      </c>
      <c r="B222" s="9"/>
      <c r="C222" s="2" t="s">
        <v>42</v>
      </c>
      <c r="D222" s="13">
        <f t="shared" si="109"/>
        <v>1924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13">
        <v>1924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18">
        <f t="shared" si="112"/>
        <v>176</v>
      </c>
    </row>
    <row r="223" spans="1:18" x14ac:dyDescent="0.2">
      <c r="A223" s="18">
        <f t="shared" si="111"/>
        <v>177</v>
      </c>
      <c r="B223" s="9"/>
      <c r="C223" s="2" t="s">
        <v>43</v>
      </c>
      <c r="D223" s="13">
        <f t="shared" si="109"/>
        <v>219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13">
        <v>219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18">
        <f t="shared" si="112"/>
        <v>177</v>
      </c>
    </row>
    <row r="224" spans="1:18" x14ac:dyDescent="0.2">
      <c r="A224" s="18">
        <f t="shared" si="111"/>
        <v>178</v>
      </c>
      <c r="B224" s="9"/>
      <c r="C224" s="2" t="s">
        <v>44</v>
      </c>
      <c r="D224" s="13">
        <f t="shared" si="109"/>
        <v>155</v>
      </c>
      <c r="E224" s="13">
        <v>4</v>
      </c>
      <c r="F224" s="13">
        <v>12</v>
      </c>
      <c r="G224" s="27">
        <v>0</v>
      </c>
      <c r="H224" s="13">
        <v>32</v>
      </c>
      <c r="I224" s="27">
        <v>0</v>
      </c>
      <c r="J224" s="13">
        <v>27</v>
      </c>
      <c r="K224" s="13">
        <v>16</v>
      </c>
      <c r="L224" s="13">
        <v>63</v>
      </c>
      <c r="M224" s="27">
        <v>0</v>
      </c>
      <c r="N224" s="13">
        <v>1</v>
      </c>
      <c r="O224" s="27">
        <v>0</v>
      </c>
      <c r="P224" s="27">
        <v>0</v>
      </c>
      <c r="Q224" s="27">
        <v>0</v>
      </c>
      <c r="R224" s="18">
        <f t="shared" si="112"/>
        <v>178</v>
      </c>
    </row>
    <row r="225" spans="1:18" x14ac:dyDescent="0.2">
      <c r="A225" s="18">
        <f t="shared" si="111"/>
        <v>179</v>
      </c>
      <c r="B225" s="9"/>
      <c r="C225" s="2" t="s">
        <v>45</v>
      </c>
      <c r="D225" s="13">
        <f t="shared" si="109"/>
        <v>505</v>
      </c>
      <c r="E225" s="13">
        <v>6</v>
      </c>
      <c r="F225" s="13">
        <v>29</v>
      </c>
      <c r="G225" s="13">
        <v>16</v>
      </c>
      <c r="H225" s="13">
        <v>27</v>
      </c>
      <c r="I225" s="13">
        <v>1</v>
      </c>
      <c r="J225" s="13">
        <v>25</v>
      </c>
      <c r="K225" s="13">
        <v>22</v>
      </c>
      <c r="L225" s="13">
        <v>345</v>
      </c>
      <c r="M225" s="13">
        <v>16</v>
      </c>
      <c r="N225" s="13">
        <v>15</v>
      </c>
      <c r="O225" s="13">
        <v>3</v>
      </c>
      <c r="P225" s="27">
        <v>0</v>
      </c>
      <c r="Q225" s="27">
        <v>0</v>
      </c>
      <c r="R225" s="18">
        <f t="shared" si="112"/>
        <v>179</v>
      </c>
    </row>
    <row r="226" spans="1:18" x14ac:dyDescent="0.2">
      <c r="A226" s="18">
        <f t="shared" si="111"/>
        <v>180</v>
      </c>
      <c r="B226" s="9"/>
      <c r="C226" s="2" t="s">
        <v>105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27"/>
      <c r="Q226" s="27"/>
      <c r="R226" s="18">
        <f t="shared" si="112"/>
        <v>180</v>
      </c>
    </row>
    <row r="227" spans="1:18" x14ac:dyDescent="0.2">
      <c r="A227" s="18"/>
      <c r="B227" s="9"/>
      <c r="C227" s="16" t="s">
        <v>47</v>
      </c>
      <c r="D227" s="13">
        <f t="shared" ref="D227" si="113">SUM(E227:Q227)</f>
        <v>307</v>
      </c>
      <c r="E227" s="13">
        <v>10</v>
      </c>
      <c r="F227" s="13">
        <v>17</v>
      </c>
      <c r="G227" s="13">
        <v>11</v>
      </c>
      <c r="H227" s="13">
        <v>18</v>
      </c>
      <c r="I227" s="13">
        <v>3</v>
      </c>
      <c r="J227" s="13">
        <v>15</v>
      </c>
      <c r="K227" s="13">
        <v>10</v>
      </c>
      <c r="L227" s="13">
        <v>184</v>
      </c>
      <c r="M227" s="13">
        <v>14</v>
      </c>
      <c r="N227" s="13">
        <v>23</v>
      </c>
      <c r="O227" s="13">
        <v>2</v>
      </c>
      <c r="P227" s="27">
        <v>0</v>
      </c>
      <c r="Q227" s="27">
        <v>0</v>
      </c>
      <c r="R227" s="18"/>
    </row>
    <row r="228" spans="1:18" x14ac:dyDescent="0.2">
      <c r="A228" s="18">
        <v>181</v>
      </c>
      <c r="B228" s="9"/>
      <c r="C228" s="2" t="s">
        <v>48</v>
      </c>
      <c r="D228" s="13">
        <f t="shared" si="109"/>
        <v>130</v>
      </c>
      <c r="E228" s="13">
        <v>5</v>
      </c>
      <c r="F228" s="13">
        <v>5</v>
      </c>
      <c r="G228" s="13">
        <v>3</v>
      </c>
      <c r="H228" s="13">
        <v>8</v>
      </c>
      <c r="I228" s="13">
        <v>4</v>
      </c>
      <c r="J228" s="13">
        <v>6</v>
      </c>
      <c r="K228" s="13">
        <v>6</v>
      </c>
      <c r="L228" s="13">
        <v>74</v>
      </c>
      <c r="M228" s="13">
        <v>8</v>
      </c>
      <c r="N228" s="13">
        <v>5</v>
      </c>
      <c r="O228" s="27">
        <v>0</v>
      </c>
      <c r="P228" s="13">
        <v>3</v>
      </c>
      <c r="Q228" s="13">
        <v>3</v>
      </c>
      <c r="R228" s="18">
        <v>181</v>
      </c>
    </row>
    <row r="229" spans="1:18" x14ac:dyDescent="0.2">
      <c r="A229" s="18">
        <v>182</v>
      </c>
      <c r="B229" s="9"/>
      <c r="C229" s="2" t="s">
        <v>49</v>
      </c>
      <c r="D229" s="13">
        <f t="shared" si="109"/>
        <v>252</v>
      </c>
      <c r="E229" s="13">
        <v>3</v>
      </c>
      <c r="F229" s="13">
        <v>12</v>
      </c>
      <c r="G229" s="13">
        <v>8</v>
      </c>
      <c r="H229" s="13">
        <v>14</v>
      </c>
      <c r="I229" s="13">
        <v>4</v>
      </c>
      <c r="J229" s="13">
        <v>23</v>
      </c>
      <c r="K229" s="13">
        <v>10</v>
      </c>
      <c r="L229" s="13">
        <v>160</v>
      </c>
      <c r="M229" s="27">
        <v>0</v>
      </c>
      <c r="N229" s="13">
        <v>18</v>
      </c>
      <c r="O229" s="27">
        <v>0</v>
      </c>
      <c r="P229" s="27">
        <v>0</v>
      </c>
      <c r="Q229" s="27">
        <v>0</v>
      </c>
      <c r="R229" s="18">
        <v>182</v>
      </c>
    </row>
    <row r="230" spans="1:18" x14ac:dyDescent="0.2">
      <c r="A230" s="18">
        <v>183</v>
      </c>
      <c r="B230" s="9"/>
      <c r="C230" s="2" t="s">
        <v>50</v>
      </c>
      <c r="D230" s="13">
        <f t="shared" si="109"/>
        <v>189</v>
      </c>
      <c r="E230" s="13">
        <v>1</v>
      </c>
      <c r="F230" s="13">
        <v>14</v>
      </c>
      <c r="G230" s="13">
        <v>12</v>
      </c>
      <c r="H230" s="13">
        <v>5</v>
      </c>
      <c r="I230" s="13">
        <v>2</v>
      </c>
      <c r="J230" s="13">
        <v>6</v>
      </c>
      <c r="K230" s="13">
        <v>4</v>
      </c>
      <c r="L230" s="13">
        <v>138</v>
      </c>
      <c r="M230" s="13">
        <v>5</v>
      </c>
      <c r="N230" s="13">
        <v>2</v>
      </c>
      <c r="O230" s="27">
        <v>0</v>
      </c>
      <c r="P230" s="27">
        <v>0</v>
      </c>
      <c r="Q230" s="27">
        <v>0</v>
      </c>
      <c r="R230" s="18">
        <v>183</v>
      </c>
    </row>
    <row r="231" spans="1:18" x14ac:dyDescent="0.2">
      <c r="A231" s="20">
        <v>184</v>
      </c>
      <c r="B231" s="9"/>
      <c r="C231" s="2" t="s">
        <v>51</v>
      </c>
      <c r="D231" s="13">
        <f t="shared" si="109"/>
        <v>1653</v>
      </c>
      <c r="E231" s="13">
        <v>32</v>
      </c>
      <c r="F231" s="13">
        <v>134</v>
      </c>
      <c r="G231" s="13">
        <v>83</v>
      </c>
      <c r="H231" s="13">
        <v>137</v>
      </c>
      <c r="I231" s="13">
        <v>31</v>
      </c>
      <c r="J231" s="13">
        <v>63</v>
      </c>
      <c r="K231" s="13">
        <v>62</v>
      </c>
      <c r="L231" s="13">
        <v>875</v>
      </c>
      <c r="M231" s="13">
        <v>123</v>
      </c>
      <c r="N231" s="13">
        <v>102</v>
      </c>
      <c r="O231" s="13">
        <v>11</v>
      </c>
      <c r="P231" s="27">
        <v>0</v>
      </c>
      <c r="Q231" s="27">
        <v>0</v>
      </c>
      <c r="R231" s="20">
        <v>184</v>
      </c>
    </row>
    <row r="232" spans="1:18" x14ac:dyDescent="0.2">
      <c r="A232" s="20">
        <v>185</v>
      </c>
      <c r="B232" s="9"/>
      <c r="C232" s="2" t="s">
        <v>106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20">
        <v>185</v>
      </c>
    </row>
    <row r="233" spans="1:18" x14ac:dyDescent="0.2">
      <c r="A233" s="20"/>
      <c r="B233" s="9"/>
      <c r="C233" s="16" t="s">
        <v>53</v>
      </c>
      <c r="D233" s="13">
        <f t="shared" ref="D233" si="114">SUM(E233:Q233)</f>
        <v>732</v>
      </c>
      <c r="E233" s="13">
        <v>8</v>
      </c>
      <c r="F233" s="13">
        <v>46</v>
      </c>
      <c r="G233" s="13">
        <v>23</v>
      </c>
      <c r="H233" s="13">
        <v>40</v>
      </c>
      <c r="I233" s="13">
        <v>18</v>
      </c>
      <c r="J233" s="13">
        <v>36</v>
      </c>
      <c r="K233" s="13">
        <v>26</v>
      </c>
      <c r="L233" s="13">
        <v>429</v>
      </c>
      <c r="M233" s="13">
        <v>59</v>
      </c>
      <c r="N233" s="13">
        <v>30</v>
      </c>
      <c r="O233" s="13">
        <v>3</v>
      </c>
      <c r="P233" s="13">
        <v>4</v>
      </c>
      <c r="Q233" s="13">
        <v>10</v>
      </c>
      <c r="R233" s="20"/>
    </row>
    <row r="234" spans="1:18" x14ac:dyDescent="0.2">
      <c r="A234" s="20">
        <v>186</v>
      </c>
      <c r="B234" s="9"/>
      <c r="C234" s="2" t="s">
        <v>54</v>
      </c>
      <c r="D234" s="13">
        <f t="shared" si="109"/>
        <v>504</v>
      </c>
      <c r="E234" s="13">
        <v>2</v>
      </c>
      <c r="F234" s="13">
        <v>25</v>
      </c>
      <c r="G234" s="27">
        <v>0</v>
      </c>
      <c r="H234" s="13">
        <v>31</v>
      </c>
      <c r="I234" s="13">
        <v>2</v>
      </c>
      <c r="J234" s="13">
        <v>32</v>
      </c>
      <c r="K234" s="13">
        <v>13</v>
      </c>
      <c r="L234" s="13">
        <v>353</v>
      </c>
      <c r="M234" s="13">
        <v>15</v>
      </c>
      <c r="N234" s="13">
        <v>31</v>
      </c>
      <c r="O234" s="27">
        <v>0</v>
      </c>
      <c r="P234" s="27">
        <v>0</v>
      </c>
      <c r="Q234" s="27">
        <v>0</v>
      </c>
      <c r="R234" s="20">
        <v>186</v>
      </c>
    </row>
    <row r="235" spans="1:18" x14ac:dyDescent="0.2">
      <c r="A235" s="20">
        <v>187</v>
      </c>
      <c r="B235" s="9"/>
      <c r="C235" s="2" t="s">
        <v>55</v>
      </c>
      <c r="D235" s="13">
        <f t="shared" si="109"/>
        <v>134</v>
      </c>
      <c r="E235" s="27">
        <v>0</v>
      </c>
      <c r="F235" s="27">
        <v>0</v>
      </c>
      <c r="G235" s="27">
        <v>0</v>
      </c>
      <c r="H235" s="13">
        <v>1</v>
      </c>
      <c r="I235" s="27">
        <v>0</v>
      </c>
      <c r="J235" s="27">
        <v>0</v>
      </c>
      <c r="K235" s="27">
        <v>0</v>
      </c>
      <c r="L235" s="13">
        <v>133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0">
        <v>187</v>
      </c>
    </row>
    <row r="236" spans="1:18" x14ac:dyDescent="0.2">
      <c r="A236" s="20">
        <v>188</v>
      </c>
      <c r="B236" s="9"/>
      <c r="C236" s="2" t="s">
        <v>56</v>
      </c>
      <c r="D236" s="13">
        <f t="shared" si="109"/>
        <v>156</v>
      </c>
      <c r="E236" s="13">
        <v>4</v>
      </c>
      <c r="F236" s="13">
        <v>6</v>
      </c>
      <c r="G236" s="13">
        <v>7</v>
      </c>
      <c r="H236" s="13">
        <v>4</v>
      </c>
      <c r="I236" s="13">
        <v>3</v>
      </c>
      <c r="J236" s="13">
        <v>6</v>
      </c>
      <c r="K236" s="13">
        <v>5</v>
      </c>
      <c r="L236" s="13">
        <v>116</v>
      </c>
      <c r="M236" s="13">
        <v>2</v>
      </c>
      <c r="N236" s="13">
        <v>3</v>
      </c>
      <c r="O236" s="27">
        <v>0</v>
      </c>
      <c r="P236" s="27">
        <v>0</v>
      </c>
      <c r="Q236" s="27">
        <v>0</v>
      </c>
      <c r="R236" s="20">
        <v>188</v>
      </c>
    </row>
    <row r="237" spans="1:18" x14ac:dyDescent="0.2">
      <c r="A237" s="20">
        <v>189</v>
      </c>
      <c r="B237" s="9"/>
      <c r="C237" s="2" t="s">
        <v>57</v>
      </c>
      <c r="D237" s="13">
        <f t="shared" si="109"/>
        <v>185</v>
      </c>
      <c r="E237" s="13">
        <v>5</v>
      </c>
      <c r="F237" s="27">
        <v>0</v>
      </c>
      <c r="G237" s="13">
        <v>10</v>
      </c>
      <c r="H237" s="13">
        <v>7</v>
      </c>
      <c r="I237" s="13">
        <v>5</v>
      </c>
      <c r="J237" s="27">
        <v>0</v>
      </c>
      <c r="K237" s="27">
        <v>0</v>
      </c>
      <c r="L237" s="13">
        <v>143</v>
      </c>
      <c r="M237" s="13">
        <v>7</v>
      </c>
      <c r="N237" s="13">
        <v>8</v>
      </c>
      <c r="O237" s="27">
        <v>0</v>
      </c>
      <c r="P237" s="27">
        <v>0</v>
      </c>
      <c r="Q237" s="27">
        <v>0</v>
      </c>
      <c r="R237" s="20">
        <v>189</v>
      </c>
    </row>
    <row r="238" spans="1:18" x14ac:dyDescent="0.2">
      <c r="A238" s="20">
        <v>190</v>
      </c>
      <c r="B238" s="9"/>
      <c r="C238" s="2" t="s">
        <v>58</v>
      </c>
      <c r="D238" s="13">
        <f t="shared" si="109"/>
        <v>142</v>
      </c>
      <c r="E238" s="27">
        <v>0</v>
      </c>
      <c r="F238" s="27">
        <v>0</v>
      </c>
      <c r="G238" s="27">
        <v>0</v>
      </c>
      <c r="H238" s="27">
        <v>0</v>
      </c>
      <c r="I238" s="13">
        <v>1</v>
      </c>
      <c r="J238" s="27">
        <v>0</v>
      </c>
      <c r="K238" s="27">
        <v>0</v>
      </c>
      <c r="L238" s="13">
        <v>141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0">
        <v>190</v>
      </c>
    </row>
    <row r="239" spans="1:18" x14ac:dyDescent="0.2">
      <c r="A239" s="20">
        <v>191</v>
      </c>
      <c r="B239" s="9"/>
      <c r="C239" s="2" t="s">
        <v>59</v>
      </c>
      <c r="D239" s="13">
        <f t="shared" si="109"/>
        <v>39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13">
        <v>39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0">
        <v>191</v>
      </c>
    </row>
    <row r="240" spans="1:18" x14ac:dyDescent="0.2">
      <c r="A240" s="20">
        <v>192</v>
      </c>
      <c r="B240" s="9"/>
      <c r="C240" s="2" t="s">
        <v>60</v>
      </c>
      <c r="D240" s="13">
        <f t="shared" si="109"/>
        <v>1059</v>
      </c>
      <c r="E240" s="27">
        <v>0</v>
      </c>
      <c r="F240" s="27">
        <v>0</v>
      </c>
      <c r="G240" s="27">
        <v>0</v>
      </c>
      <c r="H240" s="13">
        <v>1059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0">
        <v>192</v>
      </c>
    </row>
    <row r="241" spans="1:18" x14ac:dyDescent="0.2">
      <c r="A241" s="20">
        <v>193</v>
      </c>
      <c r="B241" s="9"/>
      <c r="C241" s="2" t="s">
        <v>61</v>
      </c>
      <c r="D241" s="13">
        <f t="shared" si="109"/>
        <v>339</v>
      </c>
      <c r="E241" s="27">
        <v>0</v>
      </c>
      <c r="F241" s="13">
        <v>14</v>
      </c>
      <c r="G241" s="13">
        <v>23</v>
      </c>
      <c r="H241" s="13">
        <v>24</v>
      </c>
      <c r="I241" s="27">
        <v>0</v>
      </c>
      <c r="J241" s="27">
        <v>0</v>
      </c>
      <c r="K241" s="13">
        <v>21</v>
      </c>
      <c r="L241" s="13">
        <v>227</v>
      </c>
      <c r="M241" s="27">
        <v>0</v>
      </c>
      <c r="N241" s="13">
        <v>30</v>
      </c>
      <c r="O241" s="27">
        <v>0</v>
      </c>
      <c r="P241" s="27">
        <v>0</v>
      </c>
      <c r="Q241" s="27">
        <v>0</v>
      </c>
      <c r="R241" s="20">
        <v>193</v>
      </c>
    </row>
    <row r="242" spans="1:18" x14ac:dyDescent="0.2">
      <c r="A242" s="20">
        <v>194</v>
      </c>
      <c r="B242" s="9"/>
      <c r="C242" s="2" t="s">
        <v>62</v>
      </c>
      <c r="D242" s="13">
        <f t="shared" si="109"/>
        <v>97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13">
        <v>97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0">
        <v>194</v>
      </c>
    </row>
    <row r="243" spans="1:18" x14ac:dyDescent="0.2">
      <c r="A243" s="18">
        <v>195</v>
      </c>
      <c r="B243" s="9"/>
      <c r="C243" s="2" t="s">
        <v>63</v>
      </c>
      <c r="D243" s="13">
        <f t="shared" si="109"/>
        <v>4334</v>
      </c>
      <c r="E243" s="13">
        <v>107</v>
      </c>
      <c r="F243" s="13">
        <v>203</v>
      </c>
      <c r="G243" s="13">
        <v>212</v>
      </c>
      <c r="H243" s="13">
        <v>58</v>
      </c>
      <c r="I243" s="13">
        <v>53</v>
      </c>
      <c r="J243" s="13">
        <v>216</v>
      </c>
      <c r="K243" s="13">
        <v>97</v>
      </c>
      <c r="L243" s="13">
        <v>2960</v>
      </c>
      <c r="M243" s="13">
        <v>142</v>
      </c>
      <c r="N243" s="13">
        <v>286</v>
      </c>
      <c r="O243" s="27">
        <v>0</v>
      </c>
      <c r="P243" s="27">
        <v>0</v>
      </c>
      <c r="Q243" s="27">
        <v>0</v>
      </c>
      <c r="R243" s="18">
        <v>195</v>
      </c>
    </row>
    <row r="244" spans="1:18" x14ac:dyDescent="0.2">
      <c r="A244" s="18">
        <v>196</v>
      </c>
      <c r="B244" s="9"/>
      <c r="C244" s="2" t="s">
        <v>64</v>
      </c>
      <c r="D244" s="13">
        <f t="shared" si="109"/>
        <v>1665</v>
      </c>
      <c r="E244" s="13">
        <v>29</v>
      </c>
      <c r="F244" s="13">
        <v>65</v>
      </c>
      <c r="G244" s="13">
        <v>60</v>
      </c>
      <c r="H244" s="13">
        <v>125</v>
      </c>
      <c r="I244" s="27">
        <v>0</v>
      </c>
      <c r="J244" s="27">
        <v>0</v>
      </c>
      <c r="K244" s="13">
        <v>100</v>
      </c>
      <c r="L244" s="13">
        <v>1110</v>
      </c>
      <c r="M244" s="13">
        <v>100</v>
      </c>
      <c r="N244" s="13">
        <v>76</v>
      </c>
      <c r="O244" s="27">
        <v>0</v>
      </c>
      <c r="P244" s="27">
        <v>0</v>
      </c>
      <c r="Q244" s="27">
        <v>0</v>
      </c>
      <c r="R244" s="18">
        <v>196</v>
      </c>
    </row>
    <row r="245" spans="1:18" x14ac:dyDescent="0.2">
      <c r="A245" s="18">
        <v>197</v>
      </c>
      <c r="B245" s="9"/>
      <c r="C245" s="2" t="s">
        <v>65</v>
      </c>
      <c r="D245" s="13">
        <f t="shared" si="109"/>
        <v>13</v>
      </c>
      <c r="E245" s="27">
        <v>0</v>
      </c>
      <c r="F245" s="27">
        <v>0</v>
      </c>
      <c r="G245" s="27">
        <v>0</v>
      </c>
      <c r="H245" s="13">
        <v>13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18">
        <v>197</v>
      </c>
    </row>
    <row r="246" spans="1:18" x14ac:dyDescent="0.2">
      <c r="A246" s="18"/>
      <c r="B246" s="18"/>
      <c r="C246" s="20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18"/>
    </row>
    <row r="247" spans="1:18" x14ac:dyDescent="0.2">
      <c r="A247" s="18"/>
      <c r="B247" s="18"/>
      <c r="C247" s="20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18"/>
    </row>
    <row r="248" spans="1:18" x14ac:dyDescent="0.2">
      <c r="A248" s="18"/>
      <c r="B248" s="18"/>
      <c r="C248" s="20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18"/>
    </row>
    <row r="249" spans="1:18" x14ac:dyDescent="0.2">
      <c r="A249" s="20">
        <v>198</v>
      </c>
      <c r="B249" s="31" t="s">
        <v>66</v>
      </c>
      <c r="C249" s="12"/>
      <c r="D249" s="11">
        <f t="shared" si="109"/>
        <v>21679</v>
      </c>
      <c r="E249" s="11">
        <v>616</v>
      </c>
      <c r="F249" s="11">
        <v>1332</v>
      </c>
      <c r="G249" s="11">
        <v>1211</v>
      </c>
      <c r="H249" s="11">
        <v>2146</v>
      </c>
      <c r="I249" s="11">
        <v>19</v>
      </c>
      <c r="J249" s="11">
        <v>930</v>
      </c>
      <c r="K249" s="11">
        <v>449</v>
      </c>
      <c r="L249" s="11">
        <v>14040</v>
      </c>
      <c r="M249" s="28">
        <v>0</v>
      </c>
      <c r="N249" s="11">
        <v>936</v>
      </c>
      <c r="O249" s="28">
        <v>0</v>
      </c>
      <c r="P249" s="28">
        <v>0</v>
      </c>
      <c r="Q249" s="28">
        <v>0</v>
      </c>
      <c r="R249" s="20">
        <v>198</v>
      </c>
    </row>
    <row r="250" spans="1:18" x14ac:dyDescent="0.2">
      <c r="A250" s="20"/>
      <c r="B250" s="17"/>
      <c r="C250" s="20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20"/>
    </row>
    <row r="251" spans="1:18" x14ac:dyDescent="0.2">
      <c r="A251" s="20">
        <v>199</v>
      </c>
      <c r="B251" s="9"/>
      <c r="C251" s="32" t="s">
        <v>67</v>
      </c>
      <c r="D251" s="11">
        <f t="shared" si="109"/>
        <v>21679</v>
      </c>
      <c r="E251" s="11">
        <v>616</v>
      </c>
      <c r="F251" s="11">
        <v>1332</v>
      </c>
      <c r="G251" s="11">
        <v>1211</v>
      </c>
      <c r="H251" s="11">
        <v>2146</v>
      </c>
      <c r="I251" s="11">
        <v>19</v>
      </c>
      <c r="J251" s="11">
        <v>930</v>
      </c>
      <c r="K251" s="11">
        <v>449</v>
      </c>
      <c r="L251" s="11">
        <v>14040</v>
      </c>
      <c r="M251" s="28">
        <v>0</v>
      </c>
      <c r="N251" s="11">
        <v>936</v>
      </c>
      <c r="O251" s="28">
        <v>0</v>
      </c>
      <c r="P251" s="28">
        <v>0</v>
      </c>
      <c r="Q251" s="28">
        <v>0</v>
      </c>
      <c r="R251" s="20">
        <v>199</v>
      </c>
    </row>
    <row r="252" spans="1:18" x14ac:dyDescent="0.2">
      <c r="A252" s="20"/>
      <c r="B252" s="9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20"/>
    </row>
    <row r="253" spans="1:18" x14ac:dyDescent="0.2">
      <c r="A253" s="18">
        <v>200</v>
      </c>
      <c r="B253" s="31" t="s">
        <v>68</v>
      </c>
      <c r="C253" s="12"/>
      <c r="D253" s="11">
        <f t="shared" si="109"/>
        <v>6250</v>
      </c>
      <c r="E253" s="11">
        <v>176</v>
      </c>
      <c r="F253" s="11">
        <v>286</v>
      </c>
      <c r="G253" s="11">
        <v>589</v>
      </c>
      <c r="H253" s="11">
        <v>888</v>
      </c>
      <c r="I253" s="11">
        <v>64</v>
      </c>
      <c r="J253" s="11">
        <v>204</v>
      </c>
      <c r="K253" s="11">
        <v>180</v>
      </c>
      <c r="L253" s="11">
        <v>2610</v>
      </c>
      <c r="M253" s="11">
        <v>730</v>
      </c>
      <c r="N253" s="11">
        <v>334</v>
      </c>
      <c r="O253" s="28">
        <v>0</v>
      </c>
      <c r="P253" s="11">
        <v>6</v>
      </c>
      <c r="Q253" s="11">
        <v>183</v>
      </c>
      <c r="R253" s="18">
        <v>200</v>
      </c>
    </row>
    <row r="254" spans="1:18" x14ac:dyDescent="0.2">
      <c r="A254" s="18"/>
      <c r="B254" s="17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8"/>
    </row>
    <row r="255" spans="1:18" x14ac:dyDescent="0.2">
      <c r="A255" s="18">
        <v>201</v>
      </c>
      <c r="B255" s="9"/>
      <c r="C255" s="12" t="s">
        <v>69</v>
      </c>
      <c r="D255" s="13">
        <f t="shared" si="109"/>
        <v>484</v>
      </c>
      <c r="E255" s="27">
        <v>0</v>
      </c>
      <c r="F255" s="27">
        <v>0</v>
      </c>
      <c r="G255" s="13">
        <v>484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18">
        <v>201</v>
      </c>
    </row>
    <row r="256" spans="1:18" x14ac:dyDescent="0.2">
      <c r="A256" s="18">
        <v>202</v>
      </c>
      <c r="B256" s="9"/>
      <c r="C256" s="12" t="s">
        <v>70</v>
      </c>
      <c r="D256" s="13">
        <f t="shared" si="109"/>
        <v>274</v>
      </c>
      <c r="E256" s="27">
        <v>0</v>
      </c>
      <c r="F256" s="27">
        <v>0</v>
      </c>
      <c r="G256" s="27">
        <v>0</v>
      </c>
      <c r="H256" s="13">
        <v>274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18">
        <v>202</v>
      </c>
    </row>
    <row r="257" spans="1:18" x14ac:dyDescent="0.2">
      <c r="A257" s="20">
        <v>203</v>
      </c>
      <c r="B257" s="9"/>
      <c r="C257" s="12" t="s">
        <v>71</v>
      </c>
      <c r="D257" s="13">
        <f t="shared" si="109"/>
        <v>319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13">
        <v>319</v>
      </c>
      <c r="N257" s="27">
        <v>0</v>
      </c>
      <c r="O257" s="27">
        <v>0</v>
      </c>
      <c r="P257" s="27">
        <v>0</v>
      </c>
      <c r="Q257" s="27">
        <v>0</v>
      </c>
      <c r="R257" s="20">
        <v>203</v>
      </c>
    </row>
    <row r="258" spans="1:18" x14ac:dyDescent="0.2">
      <c r="A258" s="20">
        <v>204</v>
      </c>
      <c r="B258" s="9"/>
      <c r="C258" s="12" t="s">
        <v>72</v>
      </c>
      <c r="D258" s="13">
        <f t="shared" si="109"/>
        <v>245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13">
        <v>245</v>
      </c>
      <c r="N258" s="27">
        <v>0</v>
      </c>
      <c r="O258" s="27">
        <v>0</v>
      </c>
      <c r="P258" s="27">
        <v>0</v>
      </c>
      <c r="Q258" s="27">
        <v>0</v>
      </c>
      <c r="R258" s="20">
        <v>204</v>
      </c>
    </row>
    <row r="259" spans="1:18" x14ac:dyDescent="0.2">
      <c r="A259" s="20">
        <v>205</v>
      </c>
      <c r="B259" s="9"/>
      <c r="C259" s="12" t="s">
        <v>73</v>
      </c>
      <c r="D259" s="13">
        <f t="shared" si="109"/>
        <v>1953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13">
        <v>1953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0">
        <v>205</v>
      </c>
    </row>
    <row r="260" spans="1:18" x14ac:dyDescent="0.2">
      <c r="A260" s="20">
        <v>206</v>
      </c>
      <c r="B260" s="9"/>
      <c r="C260" s="12" t="s">
        <v>74</v>
      </c>
      <c r="D260" s="13">
        <f t="shared" si="109"/>
        <v>569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13">
        <v>569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0">
        <v>206</v>
      </c>
    </row>
    <row r="261" spans="1:18" x14ac:dyDescent="0.2">
      <c r="A261" s="20">
        <v>207</v>
      </c>
      <c r="B261" s="9"/>
      <c r="C261" s="12" t="s">
        <v>75</v>
      </c>
      <c r="D261" s="13">
        <f t="shared" si="109"/>
        <v>164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13">
        <v>164</v>
      </c>
      <c r="O261" s="27">
        <v>0</v>
      </c>
      <c r="P261" s="27">
        <v>0</v>
      </c>
      <c r="Q261" s="27">
        <v>0</v>
      </c>
      <c r="R261" s="20">
        <v>207</v>
      </c>
    </row>
    <row r="262" spans="1:18" x14ac:dyDescent="0.2">
      <c r="A262" s="20">
        <v>208</v>
      </c>
      <c r="B262" s="9"/>
      <c r="C262" s="12" t="s">
        <v>76</v>
      </c>
      <c r="D262" s="13">
        <f t="shared" si="109"/>
        <v>2242</v>
      </c>
      <c r="E262" s="13">
        <v>176</v>
      </c>
      <c r="F262" s="13">
        <v>286</v>
      </c>
      <c r="G262" s="13">
        <v>105</v>
      </c>
      <c r="H262" s="13">
        <v>614</v>
      </c>
      <c r="I262" s="13">
        <v>64</v>
      </c>
      <c r="J262" s="13">
        <v>204</v>
      </c>
      <c r="K262" s="13">
        <v>180</v>
      </c>
      <c r="L262" s="13">
        <v>88</v>
      </c>
      <c r="M262" s="13">
        <v>166</v>
      </c>
      <c r="N262" s="13">
        <v>170</v>
      </c>
      <c r="O262" s="27">
        <v>0</v>
      </c>
      <c r="P262" s="13">
        <v>6</v>
      </c>
      <c r="Q262" s="13">
        <v>183</v>
      </c>
      <c r="R262" s="20">
        <v>208</v>
      </c>
    </row>
    <row r="263" spans="1:18" x14ac:dyDescent="0.2">
      <c r="A263" s="20"/>
      <c r="B263" s="9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20"/>
    </row>
    <row r="264" spans="1:18" x14ac:dyDescent="0.2">
      <c r="A264" s="18"/>
      <c r="B264" s="34" t="s">
        <v>21</v>
      </c>
      <c r="C264" s="12"/>
      <c r="D264" s="11">
        <f>+D266+D284</f>
        <v>10374</v>
      </c>
      <c r="E264" s="11">
        <f t="shared" ref="E264:Q264" si="115">+E266+E284</f>
        <v>96</v>
      </c>
      <c r="F264" s="11">
        <f t="shared" si="115"/>
        <v>245</v>
      </c>
      <c r="G264" s="11">
        <f t="shared" si="115"/>
        <v>677</v>
      </c>
      <c r="H264" s="11">
        <f t="shared" si="115"/>
        <v>530</v>
      </c>
      <c r="I264" s="11">
        <f t="shared" si="115"/>
        <v>55</v>
      </c>
      <c r="J264" s="11">
        <f t="shared" si="115"/>
        <v>276</v>
      </c>
      <c r="K264" s="11">
        <f t="shared" si="115"/>
        <v>205</v>
      </c>
      <c r="L264" s="11">
        <f t="shared" si="115"/>
        <v>7761</v>
      </c>
      <c r="M264" s="11">
        <f t="shared" si="115"/>
        <v>318</v>
      </c>
      <c r="N264" s="11">
        <f t="shared" si="115"/>
        <v>210</v>
      </c>
      <c r="O264" s="11">
        <f t="shared" si="115"/>
        <v>1</v>
      </c>
      <c r="P264" s="28">
        <f t="shared" si="115"/>
        <v>0</v>
      </c>
      <c r="Q264" s="28">
        <f t="shared" si="115"/>
        <v>0</v>
      </c>
      <c r="R264" s="18"/>
    </row>
    <row r="265" spans="1:18" x14ac:dyDescent="0.2">
      <c r="A265" s="20"/>
      <c r="B265" s="9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20"/>
    </row>
    <row r="266" spans="1:18" x14ac:dyDescent="0.2">
      <c r="A266" s="20">
        <v>210</v>
      </c>
      <c r="B266" s="31" t="s">
        <v>77</v>
      </c>
      <c r="C266" s="12"/>
      <c r="D266" s="11">
        <f t="shared" si="109"/>
        <v>6265</v>
      </c>
      <c r="E266" s="11">
        <v>44</v>
      </c>
      <c r="F266" s="11">
        <v>132</v>
      </c>
      <c r="G266" s="11">
        <v>581</v>
      </c>
      <c r="H266" s="11">
        <v>231</v>
      </c>
      <c r="I266" s="11">
        <v>21</v>
      </c>
      <c r="J266" s="11">
        <v>94</v>
      </c>
      <c r="K266" s="11">
        <v>70</v>
      </c>
      <c r="L266" s="11">
        <v>4790</v>
      </c>
      <c r="M266" s="11">
        <v>207</v>
      </c>
      <c r="N266" s="11">
        <v>95</v>
      </c>
      <c r="O266" s="28">
        <v>0</v>
      </c>
      <c r="P266" s="28">
        <v>0</v>
      </c>
      <c r="Q266" s="28">
        <v>0</v>
      </c>
      <c r="R266" s="20">
        <v>210</v>
      </c>
    </row>
    <row r="267" spans="1:18" x14ac:dyDescent="0.2">
      <c r="A267" s="20"/>
      <c r="B267" s="17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20"/>
    </row>
    <row r="268" spans="1:18" x14ac:dyDescent="0.2">
      <c r="A268" s="18">
        <v>211</v>
      </c>
      <c r="B268" s="9"/>
      <c r="C268" s="12" t="s">
        <v>78</v>
      </c>
      <c r="D268" s="13">
        <f t="shared" si="109"/>
        <v>753</v>
      </c>
      <c r="E268" s="27">
        <v>0</v>
      </c>
      <c r="F268" s="13">
        <v>30</v>
      </c>
      <c r="G268" s="13">
        <v>2</v>
      </c>
      <c r="H268" s="13">
        <v>45</v>
      </c>
      <c r="I268" s="27">
        <v>0</v>
      </c>
      <c r="J268" s="27">
        <v>0</v>
      </c>
      <c r="K268" s="27">
        <v>0</v>
      </c>
      <c r="L268" s="13">
        <v>632</v>
      </c>
      <c r="M268" s="13">
        <v>44</v>
      </c>
      <c r="N268" s="27">
        <v>0</v>
      </c>
      <c r="O268" s="27">
        <v>0</v>
      </c>
      <c r="P268" s="27">
        <v>0</v>
      </c>
      <c r="Q268" s="27">
        <v>0</v>
      </c>
      <c r="R268" s="18">
        <v>211</v>
      </c>
    </row>
    <row r="269" spans="1:18" x14ac:dyDescent="0.2">
      <c r="A269" s="18">
        <v>212</v>
      </c>
      <c r="B269" s="9"/>
      <c r="C269" s="12" t="s">
        <v>79</v>
      </c>
      <c r="D269" s="13">
        <f t="shared" si="109"/>
        <v>41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13">
        <v>41</v>
      </c>
      <c r="N269" s="27">
        <v>0</v>
      </c>
      <c r="O269" s="27">
        <v>0</v>
      </c>
      <c r="P269" s="27">
        <v>0</v>
      </c>
      <c r="Q269" s="27">
        <v>0</v>
      </c>
      <c r="R269" s="18">
        <v>212</v>
      </c>
    </row>
    <row r="270" spans="1:18" x14ac:dyDescent="0.2">
      <c r="A270" s="18">
        <v>213</v>
      </c>
      <c r="B270" s="9"/>
      <c r="C270" s="12" t="s">
        <v>80</v>
      </c>
      <c r="D270" s="13">
        <f t="shared" si="109"/>
        <v>376</v>
      </c>
      <c r="E270" s="13">
        <v>13</v>
      </c>
      <c r="F270" s="13">
        <v>3</v>
      </c>
      <c r="G270" s="13">
        <v>3</v>
      </c>
      <c r="H270" s="13">
        <v>10</v>
      </c>
      <c r="I270" s="13">
        <v>6</v>
      </c>
      <c r="J270" s="13">
        <v>5</v>
      </c>
      <c r="K270" s="13">
        <v>1</v>
      </c>
      <c r="L270" s="13">
        <v>325</v>
      </c>
      <c r="M270" s="13">
        <v>8</v>
      </c>
      <c r="N270" s="13">
        <v>2</v>
      </c>
      <c r="O270" s="27">
        <v>0</v>
      </c>
      <c r="P270" s="27">
        <v>0</v>
      </c>
      <c r="Q270" s="27">
        <v>0</v>
      </c>
      <c r="R270" s="18">
        <v>213</v>
      </c>
    </row>
    <row r="271" spans="1:18" x14ac:dyDescent="0.2">
      <c r="A271" s="18">
        <f t="shared" ref="A271:A282" si="116">1+A270</f>
        <v>214</v>
      </c>
      <c r="B271" s="9"/>
      <c r="C271" s="12" t="s">
        <v>81</v>
      </c>
      <c r="D271" s="13">
        <f t="shared" si="109"/>
        <v>1177</v>
      </c>
      <c r="E271" s="27">
        <v>0</v>
      </c>
      <c r="F271" s="27">
        <v>0</v>
      </c>
      <c r="G271" s="13">
        <v>153</v>
      </c>
      <c r="H271" s="27">
        <v>0</v>
      </c>
      <c r="I271" s="27">
        <v>0</v>
      </c>
      <c r="J271" s="27">
        <v>0</v>
      </c>
      <c r="K271" s="27">
        <v>0</v>
      </c>
      <c r="L271" s="13">
        <v>1024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18">
        <f t="shared" ref="R271:R282" si="117">1+R270</f>
        <v>214</v>
      </c>
    </row>
    <row r="272" spans="1:18" x14ac:dyDescent="0.2">
      <c r="A272" s="18">
        <f t="shared" si="116"/>
        <v>215</v>
      </c>
      <c r="B272" s="9"/>
      <c r="C272" s="12" t="s">
        <v>82</v>
      </c>
      <c r="D272" s="13">
        <f t="shared" si="109"/>
        <v>683</v>
      </c>
      <c r="E272" s="13">
        <v>8</v>
      </c>
      <c r="F272" s="13">
        <v>7</v>
      </c>
      <c r="G272" s="13">
        <v>37</v>
      </c>
      <c r="H272" s="13">
        <v>28</v>
      </c>
      <c r="I272" s="13">
        <v>1</v>
      </c>
      <c r="J272" s="13">
        <v>12</v>
      </c>
      <c r="K272" s="13">
        <v>11</v>
      </c>
      <c r="L272" s="13">
        <v>540</v>
      </c>
      <c r="M272" s="13">
        <v>33</v>
      </c>
      <c r="N272" s="13">
        <v>6</v>
      </c>
      <c r="O272" s="27">
        <v>0</v>
      </c>
      <c r="P272" s="27">
        <v>0</v>
      </c>
      <c r="Q272" s="27">
        <v>0</v>
      </c>
      <c r="R272" s="18">
        <f t="shared" si="117"/>
        <v>215</v>
      </c>
    </row>
    <row r="273" spans="1:18" x14ac:dyDescent="0.2">
      <c r="A273" s="18">
        <f t="shared" si="116"/>
        <v>216</v>
      </c>
      <c r="B273" s="9"/>
      <c r="C273" s="12" t="s">
        <v>83</v>
      </c>
      <c r="D273" s="13">
        <f t="shared" si="109"/>
        <v>1085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  <c r="L273" s="13">
        <v>1085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18">
        <f t="shared" si="117"/>
        <v>216</v>
      </c>
    </row>
    <row r="274" spans="1:18" x14ac:dyDescent="0.2">
      <c r="A274" s="18">
        <f t="shared" si="116"/>
        <v>217</v>
      </c>
      <c r="B274" s="9"/>
      <c r="C274" s="12" t="s">
        <v>84</v>
      </c>
      <c r="D274" s="13">
        <f t="shared" si="109"/>
        <v>26</v>
      </c>
      <c r="E274" s="27">
        <v>0</v>
      </c>
      <c r="F274" s="13">
        <v>1</v>
      </c>
      <c r="G274" s="13">
        <v>4</v>
      </c>
      <c r="H274" s="13">
        <v>1</v>
      </c>
      <c r="I274" s="13">
        <v>2</v>
      </c>
      <c r="J274" s="13">
        <v>3</v>
      </c>
      <c r="K274" s="27">
        <v>0</v>
      </c>
      <c r="L274" s="13">
        <v>12</v>
      </c>
      <c r="M274" s="27">
        <v>0</v>
      </c>
      <c r="N274" s="13">
        <v>3</v>
      </c>
      <c r="O274" s="27">
        <v>0</v>
      </c>
      <c r="P274" s="27">
        <v>0</v>
      </c>
      <c r="Q274" s="27">
        <v>0</v>
      </c>
      <c r="R274" s="18">
        <f t="shared" si="117"/>
        <v>217</v>
      </c>
    </row>
    <row r="275" spans="1:18" x14ac:dyDescent="0.2">
      <c r="A275" s="18">
        <f t="shared" si="116"/>
        <v>218</v>
      </c>
      <c r="B275" s="9"/>
      <c r="C275" s="12" t="s">
        <v>85</v>
      </c>
      <c r="D275" s="13">
        <f t="shared" si="109"/>
        <v>6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13">
        <v>6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18">
        <f t="shared" si="117"/>
        <v>218</v>
      </c>
    </row>
    <row r="276" spans="1:18" x14ac:dyDescent="0.2">
      <c r="A276" s="18">
        <f t="shared" si="116"/>
        <v>219</v>
      </c>
      <c r="B276" s="9"/>
      <c r="C276" s="12" t="s">
        <v>86</v>
      </c>
      <c r="D276" s="13">
        <f t="shared" ref="D276:D282" si="118">SUM(E276:Q276)</f>
        <v>184</v>
      </c>
      <c r="E276" s="13">
        <v>1</v>
      </c>
      <c r="F276" s="13">
        <v>3</v>
      </c>
      <c r="G276" s="27">
        <v>0</v>
      </c>
      <c r="H276" s="13">
        <v>8</v>
      </c>
      <c r="I276" s="27">
        <v>0</v>
      </c>
      <c r="J276" s="27">
        <v>0</v>
      </c>
      <c r="K276" s="27">
        <v>0</v>
      </c>
      <c r="L276" s="13">
        <v>170</v>
      </c>
      <c r="M276" s="27">
        <v>0</v>
      </c>
      <c r="N276" s="13">
        <v>2</v>
      </c>
      <c r="O276" s="27">
        <v>0</v>
      </c>
      <c r="P276" s="27">
        <v>0</v>
      </c>
      <c r="Q276" s="27">
        <v>0</v>
      </c>
      <c r="R276" s="18">
        <f t="shared" si="117"/>
        <v>219</v>
      </c>
    </row>
    <row r="277" spans="1:18" x14ac:dyDescent="0.2">
      <c r="A277" s="18">
        <f t="shared" si="116"/>
        <v>220</v>
      </c>
      <c r="B277" s="9"/>
      <c r="C277" s="12" t="s">
        <v>87</v>
      </c>
      <c r="D277" s="13">
        <f t="shared" si="118"/>
        <v>152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13">
        <v>152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18">
        <f t="shared" si="117"/>
        <v>220</v>
      </c>
    </row>
    <row r="278" spans="1:18" x14ac:dyDescent="0.2">
      <c r="A278" s="18">
        <f t="shared" si="116"/>
        <v>221</v>
      </c>
      <c r="B278" s="9"/>
      <c r="C278" s="12" t="s">
        <v>88</v>
      </c>
      <c r="D278" s="13">
        <f t="shared" si="118"/>
        <v>10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13">
        <v>10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18">
        <f t="shared" si="117"/>
        <v>221</v>
      </c>
    </row>
    <row r="279" spans="1:18" x14ac:dyDescent="0.2">
      <c r="A279" s="18">
        <f t="shared" si="116"/>
        <v>222</v>
      </c>
      <c r="B279" s="9"/>
      <c r="C279" s="12" t="s">
        <v>89</v>
      </c>
      <c r="D279" s="13">
        <f t="shared" si="118"/>
        <v>4</v>
      </c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13">
        <v>1</v>
      </c>
      <c r="K279" s="27">
        <v>0</v>
      </c>
      <c r="L279" s="13">
        <v>3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18">
        <f t="shared" si="117"/>
        <v>222</v>
      </c>
    </row>
    <row r="280" spans="1:18" x14ac:dyDescent="0.2">
      <c r="A280" s="18">
        <f t="shared" si="116"/>
        <v>223</v>
      </c>
      <c r="B280" s="9"/>
      <c r="C280" s="12" t="s">
        <v>90</v>
      </c>
      <c r="D280" s="13">
        <f t="shared" si="118"/>
        <v>152</v>
      </c>
      <c r="E280" s="13">
        <v>2</v>
      </c>
      <c r="F280" s="13">
        <v>12</v>
      </c>
      <c r="G280" s="13">
        <v>3</v>
      </c>
      <c r="H280" s="13">
        <v>9</v>
      </c>
      <c r="I280" s="13">
        <v>1</v>
      </c>
      <c r="J280" s="13">
        <v>12</v>
      </c>
      <c r="K280" s="13">
        <v>9</v>
      </c>
      <c r="L280" s="13">
        <v>74</v>
      </c>
      <c r="M280" s="13">
        <v>8</v>
      </c>
      <c r="N280" s="13">
        <v>22</v>
      </c>
      <c r="O280" s="27">
        <v>0</v>
      </c>
      <c r="P280" s="27">
        <v>0</v>
      </c>
      <c r="Q280" s="27">
        <v>0</v>
      </c>
      <c r="R280" s="18">
        <f t="shared" si="117"/>
        <v>223</v>
      </c>
    </row>
    <row r="281" spans="1:18" x14ac:dyDescent="0.2">
      <c r="A281" s="18">
        <f t="shared" si="116"/>
        <v>224</v>
      </c>
      <c r="B281" s="9"/>
      <c r="C281" s="12" t="s">
        <v>91</v>
      </c>
      <c r="D281" s="13">
        <f t="shared" si="118"/>
        <v>1277</v>
      </c>
      <c r="E281" s="13">
        <v>20</v>
      </c>
      <c r="F281" s="13">
        <v>76</v>
      </c>
      <c r="G281" s="13">
        <v>40</v>
      </c>
      <c r="H281" s="13">
        <v>130</v>
      </c>
      <c r="I281" s="13">
        <v>11</v>
      </c>
      <c r="J281" s="13">
        <v>61</v>
      </c>
      <c r="K281" s="13">
        <v>49</v>
      </c>
      <c r="L281" s="13">
        <v>757</v>
      </c>
      <c r="M281" s="13">
        <v>73</v>
      </c>
      <c r="N281" s="13">
        <v>60</v>
      </c>
      <c r="O281" s="27">
        <v>0</v>
      </c>
      <c r="P281" s="27">
        <v>0</v>
      </c>
      <c r="Q281" s="27">
        <v>0</v>
      </c>
      <c r="R281" s="18">
        <f t="shared" si="117"/>
        <v>224</v>
      </c>
    </row>
    <row r="282" spans="1:18" x14ac:dyDescent="0.2">
      <c r="A282" s="18">
        <f t="shared" si="116"/>
        <v>225</v>
      </c>
      <c r="B282" s="9"/>
      <c r="C282" s="12" t="s">
        <v>92</v>
      </c>
      <c r="D282" s="13">
        <f t="shared" si="118"/>
        <v>339</v>
      </c>
      <c r="E282" s="27">
        <v>0</v>
      </c>
      <c r="F282" s="27">
        <v>0</v>
      </c>
      <c r="G282" s="13">
        <v>339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18">
        <f t="shared" si="117"/>
        <v>225</v>
      </c>
    </row>
    <row r="283" spans="1:18" x14ac:dyDescent="0.2">
      <c r="A283" s="18"/>
      <c r="B283" s="9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8"/>
    </row>
    <row r="284" spans="1:18" x14ac:dyDescent="0.2">
      <c r="A284" s="18">
        <v>226</v>
      </c>
      <c r="B284" s="31" t="s">
        <v>93</v>
      </c>
      <c r="C284" s="12"/>
      <c r="D284" s="11">
        <f t="shared" ref="D284:D293" si="119">SUM(E284:Q284)</f>
        <v>4109</v>
      </c>
      <c r="E284" s="11">
        <v>52</v>
      </c>
      <c r="F284" s="11">
        <v>113</v>
      </c>
      <c r="G284" s="11">
        <v>96</v>
      </c>
      <c r="H284" s="11">
        <v>299</v>
      </c>
      <c r="I284" s="11">
        <v>34</v>
      </c>
      <c r="J284" s="11">
        <v>182</v>
      </c>
      <c r="K284" s="11">
        <v>135</v>
      </c>
      <c r="L284" s="11">
        <v>2971</v>
      </c>
      <c r="M284" s="11">
        <v>111</v>
      </c>
      <c r="N284" s="11">
        <v>115</v>
      </c>
      <c r="O284" s="11">
        <v>1</v>
      </c>
      <c r="P284" s="28">
        <v>0</v>
      </c>
      <c r="Q284" s="28">
        <v>0</v>
      </c>
      <c r="R284" s="18">
        <v>226</v>
      </c>
    </row>
    <row r="285" spans="1:18" x14ac:dyDescent="0.2">
      <c r="A285" s="18"/>
      <c r="B285" s="17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8"/>
    </row>
    <row r="286" spans="1:18" x14ac:dyDescent="0.2">
      <c r="A286" s="18">
        <v>227</v>
      </c>
      <c r="B286" s="9"/>
      <c r="C286" s="12" t="s">
        <v>94</v>
      </c>
      <c r="D286" s="13">
        <f t="shared" si="119"/>
        <v>380</v>
      </c>
      <c r="E286" s="13">
        <v>15</v>
      </c>
      <c r="F286" s="13">
        <v>30</v>
      </c>
      <c r="G286" s="13">
        <v>18</v>
      </c>
      <c r="H286" s="13">
        <v>53</v>
      </c>
      <c r="I286" s="13">
        <v>12</v>
      </c>
      <c r="J286" s="13">
        <v>30</v>
      </c>
      <c r="K286" s="13">
        <v>49</v>
      </c>
      <c r="L286" s="13">
        <v>137</v>
      </c>
      <c r="M286" s="13">
        <v>7</v>
      </c>
      <c r="N286" s="13">
        <v>29</v>
      </c>
      <c r="O286" s="27">
        <v>0</v>
      </c>
      <c r="P286" s="27">
        <v>0</v>
      </c>
      <c r="Q286" s="27">
        <v>0</v>
      </c>
      <c r="R286" s="18">
        <v>227</v>
      </c>
    </row>
    <row r="287" spans="1:18" x14ac:dyDescent="0.2">
      <c r="A287" s="18">
        <v>228</v>
      </c>
      <c r="B287" s="9"/>
      <c r="C287" s="12" t="s">
        <v>95</v>
      </c>
      <c r="D287" s="13">
        <f t="shared" si="119"/>
        <v>196</v>
      </c>
      <c r="E287" s="13">
        <v>1</v>
      </c>
      <c r="F287" s="13">
        <v>4</v>
      </c>
      <c r="G287" s="27">
        <v>0</v>
      </c>
      <c r="H287" s="13">
        <v>5</v>
      </c>
      <c r="I287" s="27">
        <v>0</v>
      </c>
      <c r="J287" s="13">
        <v>8</v>
      </c>
      <c r="K287" s="27">
        <v>0</v>
      </c>
      <c r="L287" s="13">
        <v>174</v>
      </c>
      <c r="M287" s="27">
        <v>0</v>
      </c>
      <c r="N287" s="13">
        <v>4</v>
      </c>
      <c r="O287" s="27">
        <v>0</v>
      </c>
      <c r="P287" s="27">
        <v>0</v>
      </c>
      <c r="Q287" s="27">
        <v>0</v>
      </c>
      <c r="R287" s="18">
        <v>228</v>
      </c>
    </row>
    <row r="288" spans="1:18" x14ac:dyDescent="0.2">
      <c r="A288" s="18">
        <v>229</v>
      </c>
      <c r="B288" s="9"/>
      <c r="C288" s="12" t="s">
        <v>96</v>
      </c>
      <c r="D288" s="13">
        <f t="shared" si="119"/>
        <v>1880</v>
      </c>
      <c r="E288" s="13">
        <v>24</v>
      </c>
      <c r="F288" s="13">
        <v>45</v>
      </c>
      <c r="G288" s="13">
        <v>47</v>
      </c>
      <c r="H288" s="13">
        <v>156</v>
      </c>
      <c r="I288" s="13">
        <v>14</v>
      </c>
      <c r="J288" s="13">
        <v>92</v>
      </c>
      <c r="K288" s="13">
        <v>47</v>
      </c>
      <c r="L288" s="13">
        <v>1362</v>
      </c>
      <c r="M288" s="13">
        <v>49</v>
      </c>
      <c r="N288" s="13">
        <v>43</v>
      </c>
      <c r="O288" s="13">
        <v>1</v>
      </c>
      <c r="P288" s="27">
        <v>0</v>
      </c>
      <c r="Q288" s="27">
        <v>0</v>
      </c>
      <c r="R288" s="18">
        <v>229</v>
      </c>
    </row>
    <row r="289" spans="1:18" x14ac:dyDescent="0.2">
      <c r="A289" s="20">
        <v>230</v>
      </c>
      <c r="B289" s="9"/>
      <c r="C289" s="12" t="s">
        <v>97</v>
      </c>
      <c r="D289" s="13">
        <f t="shared" si="119"/>
        <v>1110</v>
      </c>
      <c r="E289" s="13">
        <v>10</v>
      </c>
      <c r="F289" s="13">
        <v>28</v>
      </c>
      <c r="G289" s="13">
        <v>29</v>
      </c>
      <c r="H289" s="13">
        <v>75</v>
      </c>
      <c r="I289" s="13">
        <v>4</v>
      </c>
      <c r="J289" s="13">
        <v>38</v>
      </c>
      <c r="K289" s="13">
        <v>23</v>
      </c>
      <c r="L289" s="13">
        <v>827</v>
      </c>
      <c r="M289" s="13">
        <v>51</v>
      </c>
      <c r="N289" s="13">
        <v>25</v>
      </c>
      <c r="O289" s="27">
        <v>0</v>
      </c>
      <c r="P289" s="27">
        <v>0</v>
      </c>
      <c r="Q289" s="27">
        <v>0</v>
      </c>
      <c r="R289" s="20">
        <v>230</v>
      </c>
    </row>
    <row r="290" spans="1:18" x14ac:dyDescent="0.2">
      <c r="A290" s="20">
        <v>231</v>
      </c>
      <c r="B290" s="9"/>
      <c r="C290" s="12" t="s">
        <v>98</v>
      </c>
      <c r="D290" s="13">
        <f t="shared" si="119"/>
        <v>125</v>
      </c>
      <c r="E290" s="13">
        <v>2</v>
      </c>
      <c r="F290" s="13">
        <v>6</v>
      </c>
      <c r="G290" s="13">
        <v>2</v>
      </c>
      <c r="H290" s="13">
        <v>9</v>
      </c>
      <c r="I290" s="13">
        <v>4</v>
      </c>
      <c r="J290" s="13">
        <v>12</v>
      </c>
      <c r="K290" s="13">
        <v>16</v>
      </c>
      <c r="L290" s="13">
        <v>56</v>
      </c>
      <c r="M290" s="13">
        <v>4</v>
      </c>
      <c r="N290" s="13">
        <v>14</v>
      </c>
      <c r="O290" s="27">
        <v>0</v>
      </c>
      <c r="P290" s="27">
        <v>0</v>
      </c>
      <c r="Q290" s="27">
        <v>0</v>
      </c>
      <c r="R290" s="20">
        <v>231</v>
      </c>
    </row>
    <row r="291" spans="1:18" x14ac:dyDescent="0.2">
      <c r="A291" s="20">
        <v>232</v>
      </c>
      <c r="B291" s="9"/>
      <c r="C291" s="12" t="s">
        <v>99</v>
      </c>
      <c r="D291" s="13">
        <f t="shared" si="119"/>
        <v>283</v>
      </c>
      <c r="E291" s="27">
        <v>0</v>
      </c>
      <c r="F291" s="27">
        <v>0</v>
      </c>
      <c r="G291" s="27">
        <v>0</v>
      </c>
      <c r="H291" s="13">
        <v>1</v>
      </c>
      <c r="I291" s="27">
        <v>0</v>
      </c>
      <c r="J291" s="13">
        <v>2</v>
      </c>
      <c r="K291" s="27">
        <v>0</v>
      </c>
      <c r="L291" s="13">
        <v>280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0">
        <v>232</v>
      </c>
    </row>
    <row r="292" spans="1:18" x14ac:dyDescent="0.2">
      <c r="A292" s="20">
        <v>233</v>
      </c>
      <c r="B292" s="9"/>
      <c r="C292" s="12" t="s">
        <v>100</v>
      </c>
      <c r="D292" s="13">
        <f t="shared" si="119"/>
        <v>78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13">
        <v>78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0">
        <v>233</v>
      </c>
    </row>
    <row r="293" spans="1:18" x14ac:dyDescent="0.2">
      <c r="A293" s="23">
        <v>234</v>
      </c>
      <c r="B293" s="24"/>
      <c r="C293" s="23" t="s">
        <v>101</v>
      </c>
      <c r="D293" s="25">
        <f t="shared" si="119"/>
        <v>57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5">
        <v>57</v>
      </c>
      <c r="M293" s="29">
        <v>0</v>
      </c>
      <c r="N293" s="29">
        <v>0</v>
      </c>
      <c r="O293" s="29">
        <v>0</v>
      </c>
      <c r="P293" s="29">
        <v>0</v>
      </c>
      <c r="Q293" s="29">
        <v>0</v>
      </c>
      <c r="R293" s="23">
        <v>234</v>
      </c>
    </row>
  </sheetData>
  <mergeCells count="8">
    <mergeCell ref="A5:A7"/>
    <mergeCell ref="B5:C7"/>
    <mergeCell ref="D5:H5"/>
    <mergeCell ref="I5:Q5"/>
    <mergeCell ref="R5:R7"/>
    <mergeCell ref="D6:D7"/>
    <mergeCell ref="E6:H6"/>
    <mergeCell ref="I6:Q6"/>
  </mergeCells>
  <printOptions horizontalCentered="1"/>
  <pageMargins left="0.78740157480314965" right="0.43307086614173229" top="0.94488188976377963" bottom="0.94488188976377963" header="0" footer="0"/>
  <pageSetup scale="76" pageOrder="overThenDown" orientation="portrait" r:id="rId1"/>
  <headerFooter alignWithMargins="0"/>
  <rowBreaks count="1" manualBreakCount="1">
    <brk id="6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 (Corregido)</vt:lpstr>
      <vt:lpstr>'Cuadro 17 (Corregido)'!Títulos_a_imprimir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Ricaurte Sáenz</cp:lastModifiedBy>
  <cp:lastPrinted>2019-05-28T15:59:16Z</cp:lastPrinted>
  <dcterms:created xsi:type="dcterms:W3CDTF">2012-05-21T14:17:26Z</dcterms:created>
  <dcterms:modified xsi:type="dcterms:W3CDTF">2019-05-29T19:40:41Z</dcterms:modified>
</cp:coreProperties>
</file>